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5480" windowHeight="7380" activeTab="0"/>
  </bookViews>
  <sheets>
    <sheet name="1313KT1" sheetId="1" r:id="rId1"/>
    <sheet name="1313KT2" sheetId="2" r:id="rId2"/>
    <sheet name="1313KK2" sheetId="3" r:id="rId3"/>
    <sheet name="1313NH1" sheetId="4" r:id="rId4"/>
    <sheet name="1313MR1" sheetId="5" r:id="rId5"/>
    <sheet name="1313MR2" sheetId="6" r:id="rId6"/>
    <sheet name="1313DL" sheetId="7" r:id="rId7"/>
    <sheet name="1313TK1" sheetId="8" r:id="rId8"/>
    <sheet name="1313DC1" sheetId="9" r:id="rId9"/>
    <sheet name="1313DC2" sheetId="10" r:id="rId10"/>
    <sheet name="1313XD1" sheetId="11" r:id="rId11"/>
    <sheet name="1313XD2" sheetId="12" r:id="rId12"/>
    <sheet name="1313CB" sheetId="13" r:id="rId13"/>
    <sheet name="1313TH1" sheetId="14" r:id="rId14"/>
    <sheet name="1313TH2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van hong</author>
    <author>hongtom86</author>
  </authors>
  <commentList>
    <comment ref="S13" authorId="0">
      <text>
        <r>
          <rPr>
            <b/>
            <sz val="9"/>
            <rFont val="Tahoma"/>
            <family val="2"/>
          </rPr>
          <t>van hong:</t>
        </r>
        <r>
          <rPr>
            <sz val="9"/>
            <rFont val="Tahoma"/>
            <family val="2"/>
          </rPr>
          <t xml:space="preserve">
Bộ Đội XN
</t>
        </r>
      </text>
    </comment>
    <comment ref="G18" authorId="1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nghỉ luôn</t>
        </r>
      </text>
    </comment>
    <comment ref="R24" authorId="1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bộ đội xn</t>
        </r>
      </text>
    </comment>
  </commentList>
</comments>
</file>

<file path=xl/comments12.xml><?xml version="1.0" encoding="utf-8"?>
<comments xmlns="http://schemas.openxmlformats.org/spreadsheetml/2006/main">
  <authors>
    <author>hongtom86</author>
  </authors>
  <commentList>
    <comment ref="BQ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CD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CQ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  <comment ref="DD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</t>
        </r>
      </text>
    </comment>
    <comment ref="EQ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  <comment ref="GD15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chuyển điểm
</t>
        </r>
      </text>
    </comment>
    <comment ref="Q10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miễn bộ đội xuất ngũ…?</t>
        </r>
      </text>
    </comment>
  </commentList>
</comments>
</file>

<file path=xl/comments15.xml><?xml version="1.0" encoding="utf-8"?>
<comments xmlns="http://schemas.openxmlformats.org/spreadsheetml/2006/main">
  <authors>
    <author>hongtom86</author>
  </authors>
  <commentList>
    <comment ref="Q11" authorId="0">
      <text>
        <r>
          <rPr>
            <b/>
            <sz val="8"/>
            <rFont val="Tahoma"/>
            <family val="2"/>
          </rPr>
          <t>hongtom86:</t>
        </r>
        <r>
          <rPr>
            <sz val="8"/>
            <rFont val="Tahoma"/>
            <family val="2"/>
          </rPr>
          <t xml:space="preserve">
miễn bộ đội xuất ngũ….?</t>
        </r>
      </text>
    </comment>
  </commentList>
</comments>
</file>

<file path=xl/sharedStrings.xml><?xml version="1.0" encoding="utf-8"?>
<sst xmlns="http://schemas.openxmlformats.org/spreadsheetml/2006/main" count="4660" uniqueCount="705">
  <si>
    <t xml:space="preserve">     SỞ GIÁO DỤC &amp; ĐÀO TẠO TP.HỒ CHÍ MINH</t>
  </si>
  <si>
    <t>TRƯỜNG TRUNG CẤP KINH TẾ KỸ THUẬT SÀI GÒN</t>
  </si>
  <si>
    <t>STT</t>
  </si>
  <si>
    <t>HỆ</t>
  </si>
  <si>
    <t>MÃ 
LỚP</t>
  </si>
  <si>
    <t>SỐ 
HS</t>
  </si>
  <si>
    <t>HỌ và TÊN</t>
  </si>
  <si>
    <t>NĂM SINH</t>
  </si>
  <si>
    <t>NGÀY 
NHẬP HỌC</t>
  </si>
  <si>
    <t>NƠI 
SINH</t>
  </si>
  <si>
    <t>ĐIỂM CHÍNH THỨC</t>
  </si>
  <si>
    <t>ĐIỂM HỌC LẠI</t>
  </si>
  <si>
    <t>T
K
C</t>
  </si>
  <si>
    <t>HS1</t>
  </si>
  <si>
    <t>HS2</t>
  </si>
  <si>
    <t>TB
KT</t>
  </si>
  <si>
    <t>THI
L1</t>
  </si>
  <si>
    <t>THI
L2</t>
  </si>
  <si>
    <t xml:space="preserve">TK
MH
</t>
  </si>
  <si>
    <t>TK
MH</t>
  </si>
  <si>
    <t>GIÁO DỤC QUỐC PHÒNG - AN NINH</t>
  </si>
  <si>
    <t>ANH VĂN CHUYÊN NGÀNH</t>
  </si>
  <si>
    <t>THUẾ</t>
  </si>
  <si>
    <t>KẾ TOÁN DOANH NGHIỆP 2</t>
  </si>
  <si>
    <t>KIỂM TOÁN CĂN BẢN</t>
  </si>
  <si>
    <t>KẾ TOÁN EXCEL</t>
  </si>
  <si>
    <t>KẾ TOÁN QUẢN TRỊ</t>
  </si>
  <si>
    <t>THỰC TẬP KẾ TOÁN THỦ CÔNG 2</t>
  </si>
  <si>
    <t>THỰC TẬP KẾ TOÁN TRÊN MÁY TÍNH 1</t>
  </si>
  <si>
    <t>KẾ TOÁN DOANH NGHIỆP 3</t>
  </si>
  <si>
    <t xml:space="preserve">TÀI CHÍNH DOANH NGHIỆP </t>
  </si>
  <si>
    <t>PHÂN TÍCH HOẠT ĐỘNG KINH DOANH</t>
  </si>
  <si>
    <t>THỰC TẬP KẾ TOÁN TRÊN MÁY TÍNH 2</t>
  </si>
  <si>
    <t xml:space="preserve">KIỂM TOÁN NÂNG CAO </t>
  </si>
  <si>
    <t xml:space="preserve">          LỚP: 1313KK2_ KHÓA 9-3NĂM _ NGÀNH: KẾ TOÁN KIỂM TOÁN</t>
  </si>
  <si>
    <t xml:space="preserve">                            BẢNG ĐIỂM TỔNG KẾT - KHÓA HỌC: 2013-2016</t>
  </si>
  <si>
    <t xml:space="preserve">     LỚP: 1313NH1 _ KHÓA 9-3NĂM _ NGÀNH: TÀI CHÍNH NGÂN HÀNG</t>
  </si>
  <si>
    <t xml:space="preserve">MARKETING NGÂN HÀNG </t>
  </si>
  <si>
    <t>KẾ TOÁN NGÂN HÀNG 1</t>
  </si>
  <si>
    <t>KẾ TOÁN NGÂN HÀNG 2</t>
  </si>
  <si>
    <t>NGHIỆP VỤ NGÂN HÀNG 2</t>
  </si>
  <si>
    <t xml:space="preserve">THANH TOÁN QUỐC TẾ </t>
  </si>
  <si>
    <t>THỊ TRƯỜNG CHỨNG KHOÁN</t>
  </si>
  <si>
    <t>THỰC TẬP NGHIỆP VỤ NGÂN HÀNG 2</t>
  </si>
  <si>
    <t>THỰC TẬP KẾ TOÁN NGÂN HÀNG 1</t>
  </si>
  <si>
    <t>TÍN DỤNG VÀ THẨM ĐỊNH TÍN DỤNG</t>
  </si>
  <si>
    <t>THỰC TẬP KẾ TOÁN NGÂN HÀNG 2</t>
  </si>
  <si>
    <t>ANH VĂN MARKETING 2</t>
  </si>
  <si>
    <t>ĐỊA LÝ KINH TẾ VIỆT NAM</t>
  </si>
  <si>
    <t>QUẢN TRỊ HỌC</t>
  </si>
  <si>
    <t>BÁN HÀNG VÀ QUẢN TRỊ BÁN HÀNG</t>
  </si>
  <si>
    <t>HÀNH VI NGƯỜI TIÊU DÙNG</t>
  </si>
  <si>
    <t>THỰC TẬP CỔ ĐỘNG SẢN PHẨM</t>
  </si>
  <si>
    <t>THỰC TẬP NGHIỆP VỤ BÁN HÀNG</t>
  </si>
  <si>
    <t>MARKETING DL-DV-TM</t>
  </si>
  <si>
    <t>MARKETING QUỐC TẾ</t>
  </si>
  <si>
    <t>QUẢN TRỊ CHIẾN LƯỢC</t>
  </si>
  <si>
    <t>THỰC TẬP QUẢN TRỊ NHÂN LỰC</t>
  </si>
  <si>
    <t>QUẢN TRỊ THƯƠNG HiỆU,GIÁ,PP VÀ CỔ ĐỘNG</t>
  </si>
  <si>
    <t xml:space="preserve">                LỚP: 1313MR2 _ KHÓA 9-3NĂM _ NGÀNH:   MARKETING</t>
  </si>
  <si>
    <t xml:space="preserve">                 LỚP: 1313MR1 _ KHÓA 9-3NĂM _ NGÀNH:   MARKETING</t>
  </si>
  <si>
    <t>TIẾNG ANH CN QUẢN TRỊ KDNH</t>
  </si>
  <si>
    <t>KỸ NĂNG GIAO TIẾP TRONG DU LỊCH, NHKS</t>
  </si>
  <si>
    <t>NGHIỆP VỤ NHÀ HÀNG</t>
  </si>
  <si>
    <t>QUẢN TRỊ KINH DOANH NHÀ HÀNG</t>
  </si>
  <si>
    <t>TT.THỰC HÀNH QUẢN TRỊ KDNH</t>
  </si>
  <si>
    <t>BẢO VỆ MÔI TRƯỜNG VÀ VỆ SINH ATTP</t>
  </si>
  <si>
    <t>NGHIỆP VỤ KHÁCH SẠN</t>
  </si>
  <si>
    <t>QUẢN TRỊ DU LỊCH</t>
  </si>
  <si>
    <t>QUẢN TRỊ KINH DOANH KHÁCH SẠN</t>
  </si>
  <si>
    <t>TT.THỰC HÀNH QUẢN TRỊ KDKS</t>
  </si>
  <si>
    <t xml:space="preserve">  LỚP: 1313DL _ KHÓA 9-3NĂM _ NGÀNH:  NHÀ HÀNG KHÁCH SẠN</t>
  </si>
  <si>
    <t xml:space="preserve">  LỚP: 1313TK1 _ KHÓA 9-3NĂM _ NGÀNH:  THƯ KÝ VĂN PHÒNG</t>
  </si>
  <si>
    <t>ANH VĂN CHUYÊN NGÀNH 2</t>
  </si>
  <si>
    <t>NGHIỆP VỤ LƯU TRỮ</t>
  </si>
  <si>
    <t>THỰC TẬP NGHIỆP VỤ LƯU TRỮ</t>
  </si>
  <si>
    <t>QUẢN TRỊ VĂN PHÒNG</t>
  </si>
  <si>
    <t>QUẢN TRỊ DOANH NGHIỆP</t>
  </si>
  <si>
    <t>TIN HỌC QUẢN LÝ</t>
  </si>
  <si>
    <t>NGHIỆP VỤ THƯ KÝ</t>
  </si>
  <si>
    <t>THỰC TẬP NGHIỆP VỤ THƯ KÝ</t>
  </si>
  <si>
    <t xml:space="preserve">  LỚP: 1313TK2 _ KHÓA 9-3NĂM _ NGÀNH:  THƯ KÝ VĂN PHÒNG</t>
  </si>
  <si>
    <t xml:space="preserve">             LỚP: 1313DC1 _ KHÓA 9-3NĂM _ NGÀNH:  ĐIỆN CN&amp;DD</t>
  </si>
  <si>
    <t xml:space="preserve">MÁY ĐIỆN </t>
  </si>
  <si>
    <t>TRUYỀN ĐỘNG ĐIỆN( 10 TIẾT TH )</t>
  </si>
  <si>
    <t xml:space="preserve">TRANG BỊ ĐIỆN </t>
  </si>
  <si>
    <t>ĐIỀU KHIỂN LẬP TRÌNH PLC</t>
  </si>
  <si>
    <t>CUNG CẤP ĐIỆN ( 10 TIẾT TH PHẦN MỀM )</t>
  </si>
  <si>
    <t>THỰC TẬP THỰC HÀNH ĐIỆN TỬ CĂN BẢN</t>
  </si>
  <si>
    <t>ĐIỆN TỬ CÔNG SUẤT</t>
  </si>
  <si>
    <t>ĐIỀU KHIỂN ĐIỆN - KHÍ NÉN</t>
  </si>
  <si>
    <t>ĐIỀU KHIỂN LOGIC ( 10 TIẾT TH PHẦN MỀM )</t>
  </si>
  <si>
    <t xml:space="preserve">VI ĐIỀU KHIỂN </t>
  </si>
  <si>
    <t xml:space="preserve">TT.THỰC HÀNH TRANG BỊ ĐIỆN,SỬA CHỮA ĐIỆN </t>
  </si>
  <si>
    <t xml:space="preserve">             LỚP: 1313DC2 _ KHÓA 9-3NĂM _ NGÀNH:  ĐIỆN CN&amp;DD</t>
  </si>
  <si>
    <t xml:space="preserve">             LỚP: 1313XD1 _ KHÓA 9-3NĂM _ NGÀNH:  XÂY DỰNG CN&amp;DD</t>
  </si>
  <si>
    <t>THIẾT KẾ 2D BẰNG AUTOCAD</t>
  </si>
  <si>
    <t>CẤU TẠO KIẾN TRÚC</t>
  </si>
  <si>
    <t>KỸ THUẬT THI CÔNG</t>
  </si>
  <si>
    <t>CẤP THOÁT NƯỚC</t>
  </si>
  <si>
    <t>AN TOÀN LAO ĐỘNG</t>
  </si>
  <si>
    <t>THỰC TẬP KỸ THUẬT VIÊN THIẾT KẾ ( VẼ TAY )</t>
  </si>
  <si>
    <t>NGUYÊN LÝ THIẾT KẾ KIẾN TRÚC</t>
  </si>
  <si>
    <t xml:space="preserve">TỔ CHỨC THI CÔNG </t>
  </si>
  <si>
    <t>MÁY XÂY DỰNG</t>
  </si>
  <si>
    <t>QUẢN LÝ DỰ ÁN XÂY DỰNG</t>
  </si>
  <si>
    <t>DỰ TOÁN XÂY DỰNG CÔNG TRÌNH</t>
  </si>
  <si>
    <t>THỰC TẬP KỸ THUẬT VIÊN THI CÔNG ( VẼ MÁY )</t>
  </si>
  <si>
    <t xml:space="preserve">             LỚP: 1313XD2 _ KHÓA 9-3NĂM _ NGÀNH:  XÂY DỰNG CN&amp;DD</t>
  </si>
  <si>
    <t>KỸ THUẬT AN TOÀN</t>
  </si>
  <si>
    <t xml:space="preserve">KIỂM NGHIỆM CHẤT LƯỢNG THỰC PHẨM </t>
  </si>
  <si>
    <t>AN TOÀN VỆ SINH THỰC PHẨM</t>
  </si>
  <si>
    <t>CN CHẾ BIẾN RƯỢU,BIA,NƯỚC GIẢI KHÁT</t>
  </si>
  <si>
    <t>CN CHẾ BIẾN SỮA VÀ CÁC SẢN PHẨM SỮA</t>
  </si>
  <si>
    <t>THỰC TẬP CHẾ BIẾN RƯỢU,NƯỚC GIẢI KHÁT</t>
  </si>
  <si>
    <t>THỰC TẬP CHẾ BIẾN SỮA</t>
  </si>
  <si>
    <t>CÔNG NGHỆ CHẾ BIẾN THUỶ SẢN</t>
  </si>
  <si>
    <t>KỸ THUẬT LẠNH ĐÔNG THỰC PHẨM</t>
  </si>
  <si>
    <t>CÔNG NGHỆ SAU THU HOẠCH</t>
  </si>
  <si>
    <t>THỰC TẬP CHẾ BIẾN THUỶ SẢN</t>
  </si>
  <si>
    <t>ANH VĂN TIN HỌC 2</t>
  </si>
  <si>
    <t>KỸ NĂNG BÀN PHÍM</t>
  </si>
  <si>
    <t>THIẾT KẾ WED</t>
  </si>
  <si>
    <t>WINDOWS SERVER 2003</t>
  </si>
  <si>
    <t>LẬP TRÌNH WEB - CSHARP ( C# )</t>
  </si>
  <si>
    <t>ĐỒ HOẠ VI TÍNH</t>
  </si>
  <si>
    <t>THỰC TẬP MẠNG ( THIẾT KẾ MẠNG )</t>
  </si>
  <si>
    <t>THỰC TẬP ĐỒ HOẠ ( CORELDRAW+PHOTO SHOP)</t>
  </si>
  <si>
    <t>PHÂN TÍCH VÀ THIẾT KẾ KỆ THỐNG</t>
  </si>
  <si>
    <t>ISA + MAILSERVER</t>
  </si>
  <si>
    <t>AN NINH MẠNG</t>
  </si>
  <si>
    <t>THIẾT KẾ HOẠT ẢNH</t>
  </si>
  <si>
    <t>TT. LẬP TRÌNH ỨNG DỤNG ( ACCESS BASIC )</t>
  </si>
  <si>
    <t xml:space="preserve">  LỚP: 1313TH2 _ KHÓA 9-3NĂM _ NGÀNH:  TIN HỌC ỨNG DỤNG</t>
  </si>
  <si>
    <t xml:space="preserve">  BẢNG ĐIỂM TỔNG KẾT - KHÓA HỌC: 2013-2016</t>
  </si>
  <si>
    <t xml:space="preserve"> LỚP: 1313KT1 _ KHÓA 9-3NĂM _ NGÀNH: KẾ TOÁN DN</t>
  </si>
  <si>
    <t xml:space="preserve">          BẢNG ĐIỂM TỔNG KẾT - KHÓA HỌC: 2013-2016</t>
  </si>
  <si>
    <t xml:space="preserve">  LỚP: 1313KT1 _ KHÓA 9-3NĂM _ NGÀNH: KẾ TOÁN DN</t>
  </si>
  <si>
    <t>CS</t>
  </si>
  <si>
    <t>1313KT1</t>
  </si>
  <si>
    <t>410</t>
  </si>
  <si>
    <t>Nguyễn Phan Thùy</t>
  </si>
  <si>
    <t>Dương</t>
  </si>
  <si>
    <t>18</t>
  </si>
  <si>
    <t>09</t>
  </si>
  <si>
    <t>94</t>
  </si>
  <si>
    <t>01/04/2013</t>
  </si>
  <si>
    <t>Tp.HCM</t>
  </si>
  <si>
    <t>484</t>
  </si>
  <si>
    <t>Nguyễn Thanh</t>
  </si>
  <si>
    <t>Loan</t>
  </si>
  <si>
    <t>17/12/2013</t>
  </si>
  <si>
    <t>441</t>
  </si>
  <si>
    <t>Đặng Đỗ Quỳnh</t>
  </si>
  <si>
    <t>Như</t>
  </si>
  <si>
    <t>05</t>
  </si>
  <si>
    <t>08</t>
  </si>
  <si>
    <t>91</t>
  </si>
  <si>
    <t>20/08/2013</t>
  </si>
  <si>
    <t>454</t>
  </si>
  <si>
    <t>Nguyễn Ngọc</t>
  </si>
  <si>
    <t>Nhung</t>
  </si>
  <si>
    <t>00</t>
  </si>
  <si>
    <t>92</t>
  </si>
  <si>
    <t>15/09/2013</t>
  </si>
  <si>
    <t xml:space="preserve"> Cà Mau</t>
  </si>
  <si>
    <t>1313KT2T</t>
  </si>
  <si>
    <t>478</t>
  </si>
  <si>
    <t>Lê Thị Kim</t>
  </si>
  <si>
    <t>Chi</t>
  </si>
  <si>
    <t>22</t>
  </si>
  <si>
    <t>11</t>
  </si>
  <si>
    <t>10/09/2013</t>
  </si>
  <si>
    <t>412</t>
  </si>
  <si>
    <t>Trần Thị Ngọc</t>
  </si>
  <si>
    <t>Dung</t>
  </si>
  <si>
    <t>24</t>
  </si>
  <si>
    <t>01</t>
  </si>
  <si>
    <t>90</t>
  </si>
  <si>
    <t>24/01/1990</t>
  </si>
  <si>
    <t>23/04/2013</t>
  </si>
  <si>
    <t>Tiền Giang</t>
  </si>
  <si>
    <t>475</t>
  </si>
  <si>
    <t>Đoàn Trung</t>
  </si>
  <si>
    <t>Hậu</t>
  </si>
  <si>
    <t>28</t>
  </si>
  <si>
    <t>95</t>
  </si>
  <si>
    <t>28/01/1995</t>
  </si>
  <si>
    <t>30/10/2013</t>
  </si>
  <si>
    <t>406</t>
  </si>
  <si>
    <t>Võ Kim</t>
  </si>
  <si>
    <t>Hoàng</t>
  </si>
  <si>
    <t>13</t>
  </si>
  <si>
    <t>04</t>
  </si>
  <si>
    <t>13/04/1992</t>
  </si>
  <si>
    <t>14/03/2013</t>
  </si>
  <si>
    <t>Sóc Trăng</t>
  </si>
  <si>
    <t>473</t>
  </si>
  <si>
    <t>Nguyễn Văn</t>
  </si>
  <si>
    <t>Học</t>
  </si>
  <si>
    <t>03</t>
  </si>
  <si>
    <t>12</t>
  </si>
  <si>
    <t>03/12/1991</t>
  </si>
  <si>
    <t>Bắc Giang</t>
  </si>
  <si>
    <t>1313KT2</t>
  </si>
  <si>
    <t>405</t>
  </si>
  <si>
    <t>Vũ Thị</t>
  </si>
  <si>
    <t>Hương</t>
  </si>
  <si>
    <t>06</t>
  </si>
  <si>
    <t>89</t>
  </si>
  <si>
    <t>04/06/1989</t>
  </si>
  <si>
    <t>21/06/2013</t>
  </si>
  <si>
    <t>Thanh Hóa</t>
  </si>
  <si>
    <t>481</t>
  </si>
  <si>
    <t>Nguyễn Thị Dịu</t>
  </si>
  <si>
    <t>Linh</t>
  </si>
  <si>
    <t>25</t>
  </si>
  <si>
    <t>02</t>
  </si>
  <si>
    <t>25/02/1990</t>
  </si>
  <si>
    <t>424</t>
  </si>
  <si>
    <t xml:space="preserve">Trương Tiểu </t>
  </si>
  <si>
    <t>Mụi</t>
  </si>
  <si>
    <t>93</t>
  </si>
  <si>
    <t>08/05/1993</t>
  </si>
  <si>
    <t>06/05/2013</t>
  </si>
  <si>
    <t>Khánh Hòa</t>
  </si>
  <si>
    <t>427</t>
  </si>
  <si>
    <t>Nguyễn Thị Thúy</t>
  </si>
  <si>
    <t>Nghĩa</t>
  </si>
  <si>
    <t>01/09/1992</t>
  </si>
  <si>
    <t>04/07/2013</t>
  </si>
  <si>
    <t>407</t>
  </si>
  <si>
    <t>Huỳnh Thị Mỹ</t>
  </si>
  <si>
    <t>Ngọc</t>
  </si>
  <si>
    <t>08/03/1991</t>
  </si>
  <si>
    <t>16/03/2013</t>
  </si>
  <si>
    <t>464</t>
  </si>
  <si>
    <t xml:space="preserve">Phạm Thị </t>
  </si>
  <si>
    <t>Phượng</t>
  </si>
  <si>
    <t>02/04/1992</t>
  </si>
  <si>
    <t>02/10/2013</t>
  </si>
  <si>
    <t>Nghệ An</t>
  </si>
  <si>
    <t>465</t>
  </si>
  <si>
    <t>Hồ Hữu</t>
  </si>
  <si>
    <t>Thạch</t>
  </si>
  <si>
    <t>10</t>
  </si>
  <si>
    <t>10/03/1993</t>
  </si>
  <si>
    <t>05/10/2013</t>
  </si>
  <si>
    <t>ĐắkLăk</t>
  </si>
  <si>
    <t>468</t>
  </si>
  <si>
    <t>Võ Duy</t>
  </si>
  <si>
    <t>30</t>
  </si>
  <si>
    <t>30/03/1993</t>
  </si>
  <si>
    <t>04/09/2013</t>
  </si>
  <si>
    <t>Tây Ninh</t>
  </si>
  <si>
    <t>413</t>
  </si>
  <si>
    <t>Lê Kim</t>
  </si>
  <si>
    <t>Thạnh</t>
  </si>
  <si>
    <t>30/03/1992</t>
  </si>
  <si>
    <t>24/04/2013</t>
  </si>
  <si>
    <t>Bến Tre</t>
  </si>
  <si>
    <t>403</t>
  </si>
  <si>
    <t>Phạm Thu</t>
  </si>
  <si>
    <t>Thảo</t>
  </si>
  <si>
    <t>26</t>
  </si>
  <si>
    <t>97</t>
  </si>
  <si>
    <t>26/02/1997</t>
  </si>
  <si>
    <t>08/03/2013</t>
  </si>
  <si>
    <t>Bình Phước</t>
  </si>
  <si>
    <t>467</t>
  </si>
  <si>
    <t xml:space="preserve">Nguyễn Thị </t>
  </si>
  <si>
    <t>Thu</t>
  </si>
  <si>
    <t>03/03/1991</t>
  </si>
  <si>
    <t>479</t>
  </si>
  <si>
    <t>Vy Hoàng Bích</t>
  </si>
  <si>
    <t>Tuyền</t>
  </si>
  <si>
    <t>07</t>
  </si>
  <si>
    <t>02/07/1993</t>
  </si>
  <si>
    <t>401</t>
  </si>
  <si>
    <t>Mạch Kim</t>
  </si>
  <si>
    <t>Viên</t>
  </si>
  <si>
    <t>02/10/1990</t>
  </si>
  <si>
    <t>29/01/2013</t>
  </si>
  <si>
    <t>1313TH1</t>
  </si>
  <si>
    <t>483</t>
  </si>
  <si>
    <t>Nguyễn Võ Hùng</t>
  </si>
  <si>
    <t>Dũng</t>
  </si>
  <si>
    <t>96</t>
  </si>
  <si>
    <t>10/12/2013</t>
  </si>
  <si>
    <t>19/01/2013</t>
  </si>
  <si>
    <t>402</t>
  </si>
  <si>
    <t>Nguyễn Thái</t>
  </si>
  <si>
    <t>Vương</t>
  </si>
  <si>
    <t>436</t>
  </si>
  <si>
    <t>Nguyễn Hữu</t>
  </si>
  <si>
    <t>29/07/2013</t>
  </si>
  <si>
    <t>445</t>
  </si>
  <si>
    <t>Lương</t>
  </si>
  <si>
    <t>25/08/2013</t>
  </si>
  <si>
    <t>447</t>
  </si>
  <si>
    <t>Nguyễn Phong</t>
  </si>
  <si>
    <t>Phú</t>
  </si>
  <si>
    <t>17</t>
  </si>
  <si>
    <t>98</t>
  </si>
  <si>
    <t>27/08/2013</t>
  </si>
  <si>
    <t>1313TH2</t>
  </si>
  <si>
    <t>432</t>
  </si>
  <si>
    <t>Lê Hữu Duy</t>
  </si>
  <si>
    <t>Khiêm</t>
  </si>
  <si>
    <t>16/07/2013</t>
  </si>
  <si>
    <t>1333TH2</t>
  </si>
  <si>
    <t>611</t>
  </si>
  <si>
    <t>Lê Hoàng</t>
  </si>
  <si>
    <t>Đông</t>
  </si>
  <si>
    <t>20</t>
  </si>
  <si>
    <t>28/10/2013</t>
  </si>
  <si>
    <t>1313DL1</t>
  </si>
  <si>
    <t>489</t>
  </si>
  <si>
    <t>Phan Thị Lệ</t>
  </si>
  <si>
    <t>Chương</t>
  </si>
  <si>
    <t>30/10/1995</t>
  </si>
  <si>
    <t>18/10/2013</t>
  </si>
  <si>
    <t>Bình Thuận</t>
  </si>
  <si>
    <t>415</t>
  </si>
  <si>
    <t>Luyến</t>
  </si>
  <si>
    <t>26/04/2013</t>
  </si>
  <si>
    <t>Hải Dương</t>
  </si>
  <si>
    <t>1313TK1</t>
  </si>
  <si>
    <t>480</t>
  </si>
  <si>
    <t>Lê Thị Ngọc</t>
  </si>
  <si>
    <t>Bích</t>
  </si>
  <si>
    <t>02/10/1994</t>
  </si>
  <si>
    <t>02/12/2013</t>
  </si>
  <si>
    <t>452</t>
  </si>
  <si>
    <t>Tạ Thanh</t>
  </si>
  <si>
    <t>Hà</t>
  </si>
  <si>
    <t>01/01/1997</t>
  </si>
  <si>
    <t>12/09/2013</t>
  </si>
  <si>
    <t>1313DC1</t>
  </si>
  <si>
    <t>477</t>
  </si>
  <si>
    <t>Nguyễn Hoàng</t>
  </si>
  <si>
    <t>Hưng</t>
  </si>
  <si>
    <t>26/06/1992</t>
  </si>
  <si>
    <t>22/11/2013</t>
  </si>
  <si>
    <t>439</t>
  </si>
  <si>
    <t>Vũ trần Nhật</t>
  </si>
  <si>
    <t>Huy</t>
  </si>
  <si>
    <t>29</t>
  </si>
  <si>
    <t>29/06/1996</t>
  </si>
  <si>
    <t>31/07/2013</t>
  </si>
  <si>
    <t>Bình Định</t>
  </si>
  <si>
    <t>472</t>
  </si>
  <si>
    <t>Lê Văn</t>
  </si>
  <si>
    <t>Kiên</t>
  </si>
  <si>
    <t>04/02/1997</t>
  </si>
  <si>
    <t>Bắc Ninh</t>
  </si>
  <si>
    <t>451</t>
  </si>
  <si>
    <t>Đào Xuân</t>
  </si>
  <si>
    <t>Lộc</t>
  </si>
  <si>
    <t>05/09/2013</t>
  </si>
  <si>
    <t>453</t>
  </si>
  <si>
    <t xml:space="preserve">Trần Hữu </t>
  </si>
  <si>
    <t>Sơn</t>
  </si>
  <si>
    <t>17/07/1997</t>
  </si>
  <si>
    <t>14/09/2013</t>
  </si>
  <si>
    <t>Đồng Nai</t>
  </si>
  <si>
    <t>463</t>
  </si>
  <si>
    <t>Đinh Trần Công</t>
  </si>
  <si>
    <t>Tuyển</t>
  </si>
  <si>
    <t>10/09/1994</t>
  </si>
  <si>
    <t>01/10/2013</t>
  </si>
  <si>
    <t>Ninh Thuận</t>
  </si>
  <si>
    <t>1313DC2</t>
  </si>
  <si>
    <t>459</t>
  </si>
  <si>
    <t>Chiền</t>
  </si>
  <si>
    <t>23/09/2013</t>
  </si>
  <si>
    <t>Phú Yên</t>
  </si>
  <si>
    <t>423</t>
  </si>
  <si>
    <t>Trần Thái</t>
  </si>
  <si>
    <t>Phát</t>
  </si>
  <si>
    <t>19/06/2013</t>
  </si>
  <si>
    <t>Đồng Tháp</t>
  </si>
  <si>
    <t>448</t>
  </si>
  <si>
    <t xml:space="preserve">Phan Trọng </t>
  </si>
  <si>
    <t>Quang</t>
  </si>
  <si>
    <t>30/08/2013</t>
  </si>
  <si>
    <t>460</t>
  </si>
  <si>
    <t>Diệp Tấn</t>
  </si>
  <si>
    <t>Quyền</t>
  </si>
  <si>
    <t>24/09/2013</t>
  </si>
  <si>
    <t>443</t>
  </si>
  <si>
    <t xml:space="preserve">Nguyễn Hoàn </t>
  </si>
  <si>
    <t>22/08/2013</t>
  </si>
  <si>
    <t>429</t>
  </si>
  <si>
    <t>Cao Minh</t>
  </si>
  <si>
    <t>Tiến</t>
  </si>
  <si>
    <t>13/07/2013</t>
  </si>
  <si>
    <t>474</t>
  </si>
  <si>
    <t>Đỗ Văn</t>
  </si>
  <si>
    <t>Tuấn</t>
  </si>
  <si>
    <t>24/10/2013</t>
  </si>
  <si>
    <t>Kiên Giang</t>
  </si>
  <si>
    <t>1333DC2</t>
  </si>
  <si>
    <t>599</t>
  </si>
  <si>
    <t>Huỳnh Văn</t>
  </si>
  <si>
    <t>Cẩm</t>
  </si>
  <si>
    <t>13/02/2014</t>
  </si>
  <si>
    <t>610</t>
  </si>
  <si>
    <t>Lâm Minh</t>
  </si>
  <si>
    <t>Mẫn</t>
  </si>
  <si>
    <t>15/10/2013</t>
  </si>
  <si>
    <t>572</t>
  </si>
  <si>
    <t>Đỗ Bá</t>
  </si>
  <si>
    <t>06/08/2013</t>
  </si>
  <si>
    <t>Quảng Trị</t>
  </si>
  <si>
    <t>600</t>
  </si>
  <si>
    <t>Trần Văn</t>
  </si>
  <si>
    <t>Sử</t>
  </si>
  <si>
    <t>621</t>
  </si>
  <si>
    <t>Phạm Xuân</t>
  </si>
  <si>
    <t>Trung</t>
  </si>
  <si>
    <t>07/11/2013</t>
  </si>
  <si>
    <t>1313XD2</t>
  </si>
  <si>
    <t>409</t>
  </si>
  <si>
    <t xml:space="preserve">Lê Ngọc </t>
  </si>
  <si>
    <t>Bộ</t>
  </si>
  <si>
    <t>27/03/2013</t>
  </si>
  <si>
    <t>TT.Huế</t>
  </si>
  <si>
    <t>457</t>
  </si>
  <si>
    <t>Hải</t>
  </si>
  <si>
    <t>18/09/2013</t>
  </si>
  <si>
    <t>455</t>
  </si>
  <si>
    <t>Hoàng Trọng</t>
  </si>
  <si>
    <t>Hiệp</t>
  </si>
  <si>
    <t>16/09/2013</t>
  </si>
  <si>
    <t>420</t>
  </si>
  <si>
    <t>Phạm Văn</t>
  </si>
  <si>
    <t>Lành</t>
  </si>
  <si>
    <t>29/05/2013</t>
  </si>
  <si>
    <t>446</t>
  </si>
  <si>
    <t>Nguyễn Hoài</t>
  </si>
  <si>
    <t>Phong</t>
  </si>
  <si>
    <t>27</t>
  </si>
  <si>
    <t>26/08/2013</t>
  </si>
  <si>
    <t>Cần Thơ</t>
  </si>
  <si>
    <t>417</t>
  </si>
  <si>
    <t>Trần Quốc</t>
  </si>
  <si>
    <t>Quí</t>
  </si>
  <si>
    <t>13/05/2013</t>
  </si>
  <si>
    <t>434</t>
  </si>
  <si>
    <t>Nguyễn Phú</t>
  </si>
  <si>
    <t>Quý</t>
  </si>
  <si>
    <t>18/07/2013</t>
  </si>
  <si>
    <t>433</t>
  </si>
  <si>
    <t>Phan Anh</t>
  </si>
  <si>
    <t>Thiện</t>
  </si>
  <si>
    <t>404</t>
  </si>
  <si>
    <t>Nguyễn Vĩnh</t>
  </si>
  <si>
    <t>Trọng</t>
  </si>
  <si>
    <t>12/03/2013</t>
  </si>
  <si>
    <t>Đắk Lắk</t>
  </si>
  <si>
    <t>408</t>
  </si>
  <si>
    <t>Phan Thanh</t>
  </si>
  <si>
    <t>Việt</t>
  </si>
  <si>
    <t>22/03/2013</t>
  </si>
  <si>
    <t>570</t>
  </si>
  <si>
    <t>Hợi</t>
  </si>
  <si>
    <t>Vĩnh Phúc</t>
  </si>
  <si>
    <t>559</t>
  </si>
  <si>
    <t xml:space="preserve">Bùi Văn </t>
  </si>
  <si>
    <t>Thơm</t>
  </si>
  <si>
    <t>622</t>
  </si>
  <si>
    <t>Hồ minh</t>
  </si>
  <si>
    <t>Toán</t>
  </si>
  <si>
    <t>587</t>
  </si>
  <si>
    <t>Trần Ngọc</t>
  </si>
  <si>
    <t>1313CB1</t>
  </si>
  <si>
    <t>442</t>
  </si>
  <si>
    <t>Phạm Thái</t>
  </si>
  <si>
    <t>Bình</t>
  </si>
  <si>
    <t>461</t>
  </si>
  <si>
    <t>Trần Quang</t>
  </si>
  <si>
    <t>Vinh</t>
  </si>
  <si>
    <t>Gia Lai</t>
  </si>
  <si>
    <t>1313MR1</t>
  </si>
  <si>
    <t>456</t>
  </si>
  <si>
    <t>Ân</t>
  </si>
  <si>
    <t>23</t>
  </si>
  <si>
    <t>23/10/1995</t>
  </si>
  <si>
    <t>20/09/2013</t>
  </si>
  <si>
    <t>411</t>
  </si>
  <si>
    <t>Anh</t>
  </si>
  <si>
    <t>17/06/2013</t>
  </si>
  <si>
    <t>471</t>
  </si>
  <si>
    <t>Nguyễn Thạch</t>
  </si>
  <si>
    <t>17/03/1993</t>
  </si>
  <si>
    <t>22/10/2013</t>
  </si>
  <si>
    <t>426</t>
  </si>
  <si>
    <t>Nguyễn Nguyên</t>
  </si>
  <si>
    <t>Hiếu</t>
  </si>
  <si>
    <t>27/11/1992</t>
  </si>
  <si>
    <t>444</t>
  </si>
  <si>
    <t>Phạm Trung</t>
  </si>
  <si>
    <t>29/06/1991</t>
  </si>
  <si>
    <t>23/08/2013</t>
  </si>
  <si>
    <t>462</t>
  </si>
  <si>
    <t>Nguyễn Bá</t>
  </si>
  <si>
    <t>21</t>
  </si>
  <si>
    <t>21/03/1997</t>
  </si>
  <si>
    <t>27/09/2013</t>
  </si>
  <si>
    <t>440</t>
  </si>
  <si>
    <t xml:space="preserve">Lưu </t>
  </si>
  <si>
    <t>01/06/1994</t>
  </si>
  <si>
    <t>13/08/2013</t>
  </si>
  <si>
    <t>Vũng Tàu</t>
  </si>
  <si>
    <t>414</t>
  </si>
  <si>
    <t>Trí</t>
  </si>
  <si>
    <t>00/00/1990</t>
  </si>
  <si>
    <t>458</t>
  </si>
  <si>
    <t>Nguyễn Hữu Hoàng</t>
  </si>
  <si>
    <t>Vũ</t>
  </si>
  <si>
    <t>29/09/1993</t>
  </si>
  <si>
    <t>416</t>
  </si>
  <si>
    <t>Phạm Chí</t>
  </si>
  <si>
    <t>12/12/1994</t>
  </si>
  <si>
    <t>03/05/2013</t>
  </si>
  <si>
    <t>1313MR2</t>
  </si>
  <si>
    <t>419</t>
  </si>
  <si>
    <t>Phạm Hoàng Trường</t>
  </si>
  <si>
    <t>Giang</t>
  </si>
  <si>
    <t>25/05/2013</t>
  </si>
  <si>
    <t>422</t>
  </si>
  <si>
    <t xml:space="preserve">Đào Hồng </t>
  </si>
  <si>
    <t>06/06/2013</t>
  </si>
  <si>
    <t>425</t>
  </si>
  <si>
    <t xml:space="preserve">Nguyễn Trọng </t>
  </si>
  <si>
    <t>Hữu</t>
  </si>
  <si>
    <t>01/07/2013</t>
  </si>
  <si>
    <t>430</t>
  </si>
  <si>
    <t>Lê Trung</t>
  </si>
  <si>
    <t>Khánh</t>
  </si>
  <si>
    <t>Long An</t>
  </si>
  <si>
    <t>428</t>
  </si>
  <si>
    <t>Đặng Tuấn</t>
  </si>
  <si>
    <t>08/07/2013</t>
  </si>
  <si>
    <t>431</t>
  </si>
  <si>
    <t>Trần Thị Xuân</t>
  </si>
  <si>
    <t>Mai</t>
  </si>
  <si>
    <t>418</t>
  </si>
  <si>
    <t>Nguyễn Thị Thanh</t>
  </si>
  <si>
    <t>My</t>
  </si>
  <si>
    <t>24/05/2013</t>
  </si>
  <si>
    <t>421</t>
  </si>
  <si>
    <t xml:space="preserve">Trương bình </t>
  </si>
  <si>
    <t>Phương</t>
  </si>
  <si>
    <t>438</t>
  </si>
  <si>
    <t xml:space="preserve">Nguyễn Trung </t>
  </si>
  <si>
    <t>Tính</t>
  </si>
  <si>
    <t>30/07/2013</t>
  </si>
  <si>
    <t>Cà Mau</t>
  </si>
  <si>
    <t>1333MR2</t>
  </si>
  <si>
    <t>567</t>
  </si>
  <si>
    <t>Lê Minh</t>
  </si>
  <si>
    <t>Đạt</t>
  </si>
  <si>
    <t>An Giang</t>
  </si>
  <si>
    <t>575</t>
  </si>
  <si>
    <t>Nguyễn Đức</t>
  </si>
  <si>
    <t>Lợi</t>
  </si>
  <si>
    <t>15</t>
  </si>
  <si>
    <t>14/08/2013</t>
  </si>
  <si>
    <t>593</t>
  </si>
  <si>
    <t>Đặng Thanh</t>
  </si>
  <si>
    <t>Tùng</t>
  </si>
  <si>
    <t>16</t>
  </si>
  <si>
    <t>487</t>
  </si>
  <si>
    <t>Trần Minh</t>
  </si>
  <si>
    <t>1313KK2</t>
  </si>
  <si>
    <t>482</t>
  </si>
  <si>
    <t xml:space="preserve">Lê Bảo </t>
  </si>
  <si>
    <t>Long</t>
  </si>
  <si>
    <t>06/02/1992</t>
  </si>
  <si>
    <t>04/12/2013</t>
  </si>
  <si>
    <t>1313NH1</t>
  </si>
  <si>
    <t>437</t>
  </si>
  <si>
    <t>Bùi Đình</t>
  </si>
  <si>
    <t>Văn</t>
  </si>
  <si>
    <t>ĐIỂM KTLT</t>
  </si>
  <si>
    <t>ĐIỂM KTTH</t>
  </si>
  <si>
    <t>TB
KT
LT</t>
  </si>
  <si>
    <t>TB
KT
TH</t>
  </si>
  <si>
    <t>THIL1</t>
  </si>
  <si>
    <t>Đ
TK
MH</t>
  </si>
  <si>
    <t>7</t>
  </si>
  <si>
    <t>8</t>
  </si>
  <si>
    <t>9</t>
  </si>
  <si>
    <t>1313XD1</t>
  </si>
  <si>
    <t>476</t>
  </si>
  <si>
    <t>Huỳnh Trọng</t>
  </si>
  <si>
    <t>15/11/2013</t>
  </si>
  <si>
    <t>435</t>
  </si>
  <si>
    <t>Nguyễn Trung</t>
  </si>
  <si>
    <t>24/07/2013</t>
  </si>
  <si>
    <t>466</t>
  </si>
  <si>
    <t>Nguyễn Lý trung</t>
  </si>
  <si>
    <t>09/10/2013</t>
  </si>
  <si>
    <t>449</t>
  </si>
  <si>
    <t>Lầu Hân Hoàng</t>
  </si>
  <si>
    <t>469</t>
  </si>
  <si>
    <t>Tân</t>
  </si>
  <si>
    <t>470</t>
  </si>
  <si>
    <t>Quảng Đại Hoàn</t>
  </si>
  <si>
    <t>Thành</t>
  </si>
  <si>
    <t>450</t>
  </si>
  <si>
    <t>Nguyễn Đình</t>
  </si>
  <si>
    <t>Trường</t>
  </si>
  <si>
    <t xml:space="preserve">Bùi Nam Nhật </t>
  </si>
  <si>
    <t>MÃ SV</t>
  </si>
  <si>
    <t>499</t>
  </si>
  <si>
    <t>Phạm Ngọc</t>
  </si>
  <si>
    <t>21/03/2014</t>
  </si>
  <si>
    <t>492</t>
  </si>
  <si>
    <t>Võ Chí</t>
  </si>
  <si>
    <t>Thuật</t>
  </si>
  <si>
    <t>03/03/2014</t>
  </si>
  <si>
    <t>ĐăkLăk</t>
  </si>
  <si>
    <t>493</t>
  </si>
  <si>
    <t>Phạm Minh</t>
  </si>
  <si>
    <t>04/03/2014</t>
  </si>
  <si>
    <t>Lâm Đồng</t>
  </si>
  <si>
    <t>30/10/1996</t>
  </si>
  <si>
    <t>30/10/1997</t>
  </si>
  <si>
    <t>30/10/1998</t>
  </si>
  <si>
    <t>30/10/1999</t>
  </si>
  <si>
    <t>30/10/2000</t>
  </si>
  <si>
    <t>491</t>
  </si>
  <si>
    <t>Trần Hồng</t>
  </si>
  <si>
    <t>Điệp</t>
  </si>
  <si>
    <t>11/03/2014</t>
  </si>
  <si>
    <t xml:space="preserve">Phan Văn </t>
  </si>
  <si>
    <t>Nhí</t>
  </si>
  <si>
    <t>25/02/2014</t>
  </si>
  <si>
    <t>485</t>
  </si>
  <si>
    <t>Phan Uy</t>
  </si>
  <si>
    <t>26/12/2013</t>
  </si>
  <si>
    <t>496</t>
  </si>
  <si>
    <t>Nguyễn Thị Phương</t>
  </si>
  <si>
    <t>31</t>
  </si>
  <si>
    <t>08/03/2014</t>
  </si>
  <si>
    <t>497</t>
  </si>
  <si>
    <t>Vũ Thị Hương</t>
  </si>
  <si>
    <t>Lan</t>
  </si>
  <si>
    <t>10/03/2014</t>
  </si>
  <si>
    <t>11/02/2014</t>
  </si>
  <si>
    <t>498</t>
  </si>
  <si>
    <t>Đinh Thị</t>
  </si>
  <si>
    <t>490</t>
  </si>
  <si>
    <t>Nguyễn Thành Tôn</t>
  </si>
  <si>
    <t>Lễ</t>
  </si>
  <si>
    <t>18/01/2014</t>
  </si>
  <si>
    <t>495</t>
  </si>
  <si>
    <t>Nguyễn Thùy</t>
  </si>
  <si>
    <t>5</t>
  </si>
  <si>
    <t>6</t>
  </si>
  <si>
    <t>02/01/2014</t>
  </si>
  <si>
    <t>486</t>
  </si>
  <si>
    <t>Vũ Minh</t>
  </si>
  <si>
    <t>494</t>
  </si>
  <si>
    <t>Cường</t>
  </si>
  <si>
    <t>07/03/2014</t>
  </si>
  <si>
    <t>Lâm Quốc</t>
  </si>
  <si>
    <t>Giàu</t>
  </si>
  <si>
    <t>22/02/2014</t>
  </si>
  <si>
    <t>Trà Vinh</t>
  </si>
  <si>
    <t>639</t>
  </si>
  <si>
    <t>Lê hoàng Thanh</t>
  </si>
  <si>
    <t>14</t>
  </si>
  <si>
    <t>641</t>
  </si>
  <si>
    <t>Thái Thanh</t>
  </si>
  <si>
    <t>07/11/2014</t>
  </si>
  <si>
    <t>BR-Vũng Tàu</t>
  </si>
  <si>
    <t>1</t>
  </si>
  <si>
    <t>4</t>
  </si>
  <si>
    <t>3</t>
  </si>
  <si>
    <t>500</t>
  </si>
  <si>
    <t>Nguyễn Huy</t>
  </si>
  <si>
    <t>17/06/2014</t>
  </si>
  <si>
    <t>488</t>
  </si>
  <si>
    <t>TT. NGHIỆP VỤ VĂN THƯ</t>
  </si>
  <si>
    <t>586</t>
  </si>
  <si>
    <t>Hồ Trung</t>
  </si>
  <si>
    <t>Tín</t>
  </si>
  <si>
    <t>1333KT2</t>
  </si>
  <si>
    <t>299</t>
  </si>
  <si>
    <t>Quân</t>
  </si>
  <si>
    <t>10/08/1991</t>
  </si>
  <si>
    <t>09/03/2014</t>
  </si>
  <si>
    <t>Bình Dương</t>
  </si>
  <si>
    <t>1333XD2</t>
  </si>
  <si>
    <t>5.4</t>
  </si>
  <si>
    <t>7.9</t>
  </si>
  <si>
    <t>6.7</t>
  </si>
  <si>
    <t>9.2</t>
  </si>
  <si>
    <t>7.7</t>
  </si>
  <si>
    <t>Tk 2D BẰNG AUTOCAD</t>
  </si>
  <si>
    <t>22/01/1992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</si>
</sst>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7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164" fontId="9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2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left" vertical="center"/>
    </xf>
    <xf numFmtId="49" fontId="16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7" fillId="34" borderId="12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3" fontId="2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33" borderId="12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164" fontId="20" fillId="37" borderId="11" xfId="0" applyNumberFormat="1" applyFont="1" applyFill="1" applyBorder="1" applyAlignment="1">
      <alignment horizontal="center" vertical="center"/>
    </xf>
    <xf numFmtId="164" fontId="20" fillId="38" borderId="11" xfId="0" applyNumberFormat="1" applyFont="1" applyFill="1" applyBorder="1" applyAlignment="1">
      <alignment horizontal="center" vertical="center"/>
    </xf>
    <xf numFmtId="3" fontId="9" fillId="39" borderId="11" xfId="0" applyNumberFormat="1" applyFont="1" applyFill="1" applyBorder="1" applyAlignment="1">
      <alignment horizontal="center" vertical="center"/>
    </xf>
    <xf numFmtId="164" fontId="20" fillId="40" borderId="11" xfId="0" applyNumberFormat="1" applyFont="1" applyFill="1" applyBorder="1" applyAlignment="1">
      <alignment horizontal="center" vertical="center"/>
    </xf>
    <xf numFmtId="1" fontId="9" fillId="41" borderId="11" xfId="0" applyNumberFormat="1" applyFont="1" applyFill="1" applyBorder="1" applyAlignment="1">
      <alignment horizontal="center" vertical="center"/>
    </xf>
    <xf numFmtId="3" fontId="9" fillId="41" borderId="11" xfId="0" applyNumberFormat="1" applyFont="1" applyFill="1" applyBorder="1" applyAlignment="1">
      <alignment horizontal="center" vertical="center"/>
    </xf>
    <xf numFmtId="164" fontId="20" fillId="41" borderId="11" xfId="0" applyNumberFormat="1" applyFont="1" applyFill="1" applyBorder="1" applyAlignment="1">
      <alignment horizontal="center" vertical="center"/>
    </xf>
    <xf numFmtId="3" fontId="21" fillId="41" borderId="11" xfId="0" applyNumberFormat="1" applyFont="1" applyFill="1" applyBorder="1" applyAlignment="1">
      <alignment horizontal="center" vertical="center"/>
    </xf>
    <xf numFmtId="3" fontId="21" fillId="39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49" fontId="21" fillId="33" borderId="11" xfId="0" applyNumberFormat="1" applyFont="1" applyFill="1" applyBorder="1" applyAlignment="1">
      <alignment horizontal="left" vertical="center"/>
    </xf>
    <xf numFmtId="1" fontId="21" fillId="0" borderId="13" xfId="0" applyNumberFormat="1" applyFont="1" applyBorder="1" applyAlignment="1">
      <alignment horizontal="center" vertical="center"/>
    </xf>
    <xf numFmtId="1" fontId="21" fillId="41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0" fillId="41" borderId="11" xfId="0" applyFont="1" applyFill="1" applyBorder="1" applyAlignment="1">
      <alignment horizontal="center" vertical="center"/>
    </xf>
    <xf numFmtId="0" fontId="26" fillId="41" borderId="11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49" fontId="21" fillId="42" borderId="11" xfId="0" applyNumberFormat="1" applyFont="1" applyFill="1" applyBorder="1" applyAlignment="1">
      <alignment horizontal="center" vertical="center"/>
    </xf>
    <xf numFmtId="164" fontId="20" fillId="42" borderId="11" xfId="0" applyNumberFormat="1" applyFont="1" applyFill="1" applyBorder="1" applyAlignment="1">
      <alignment horizontal="center" vertical="center"/>
    </xf>
    <xf numFmtId="3" fontId="21" fillId="43" borderId="11" xfId="0" applyNumberFormat="1" applyFont="1" applyFill="1" applyBorder="1" applyAlignment="1">
      <alignment horizontal="center" vertical="center"/>
    </xf>
    <xf numFmtId="164" fontId="20" fillId="43" borderId="11" xfId="0" applyNumberFormat="1" applyFont="1" applyFill="1" applyBorder="1" applyAlignment="1">
      <alignment horizontal="center" vertical="center"/>
    </xf>
    <xf numFmtId="0" fontId="9" fillId="41" borderId="11" xfId="0" applyNumberFormat="1" applyFont="1" applyFill="1" applyBorder="1" applyAlignment="1">
      <alignment horizontal="center" vertical="center"/>
    </xf>
    <xf numFmtId="164" fontId="9" fillId="41" borderId="11" xfId="0" applyNumberFormat="1" applyFont="1" applyFill="1" applyBorder="1" applyAlignment="1">
      <alignment horizontal="center" vertical="center"/>
    </xf>
    <xf numFmtId="49" fontId="9" fillId="41" borderId="11" xfId="0" applyNumberFormat="1" applyFont="1" applyFill="1" applyBorder="1" applyAlignment="1">
      <alignment horizontal="center" vertical="center"/>
    </xf>
    <xf numFmtId="164" fontId="2" fillId="41" borderId="11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top" wrapText="1"/>
    </xf>
    <xf numFmtId="0" fontId="6" fillId="41" borderId="11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 wrapText="1"/>
    </xf>
    <xf numFmtId="49" fontId="21" fillId="41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4"/>
  <sheetViews>
    <sheetView tabSelected="1" zoomScalePageLayoutView="0" workbookViewId="0" topLeftCell="A1">
      <pane xSplit="11" ySplit="8" topLeftCell="CE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FE10" sqref="FE10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8.140625" style="0" customWidth="1"/>
    <col min="4" max="4" width="3.140625" style="0" customWidth="1"/>
    <col min="5" max="5" width="16.8515625" style="0" customWidth="1"/>
    <col min="6" max="6" width="6.7109375" style="0" customWidth="1"/>
    <col min="7" max="9" width="2.7109375" style="0" customWidth="1"/>
    <col min="12" max="188" width="2.8515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136</v>
      </c>
    </row>
    <row r="4" spans="1:6" s="1" customFormat="1" ht="15" customHeight="1">
      <c r="A4" s="10" t="s">
        <v>137</v>
      </c>
      <c r="B4" s="10"/>
      <c r="C4" s="10"/>
      <c r="D4" s="10"/>
      <c r="E4" s="10"/>
      <c r="F4" s="10"/>
    </row>
    <row r="5" s="2" customFormat="1" ht="15"/>
    <row r="6" spans="1:188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99" t="s">
        <v>8</v>
      </c>
      <c r="K6" s="99" t="s">
        <v>9</v>
      </c>
      <c r="L6" s="101" t="s">
        <v>20</v>
      </c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3">
        <v>6</v>
      </c>
      <c r="AC6" s="101" t="s">
        <v>21</v>
      </c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3">
        <v>3</v>
      </c>
      <c r="AP6" s="101" t="s">
        <v>22</v>
      </c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3">
        <v>2</v>
      </c>
      <c r="BC6" s="101" t="s">
        <v>23</v>
      </c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3">
        <v>4</v>
      </c>
      <c r="BR6" s="101" t="s">
        <v>24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3">
        <v>3</v>
      </c>
      <c r="CE6" s="101" t="s">
        <v>25</v>
      </c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3">
        <v>4</v>
      </c>
      <c r="CT6" s="101" t="s">
        <v>26</v>
      </c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3">
        <v>3</v>
      </c>
      <c r="DG6" s="101" t="s">
        <v>27</v>
      </c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3">
        <v>2</v>
      </c>
      <c r="DT6" s="101" t="s">
        <v>28</v>
      </c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3">
        <v>2</v>
      </c>
      <c r="EG6" s="101" t="s">
        <v>29</v>
      </c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3">
        <v>5</v>
      </c>
      <c r="ET6" s="101" t="s">
        <v>30</v>
      </c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3">
        <v>4</v>
      </c>
      <c r="FG6" s="101" t="s">
        <v>31</v>
      </c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3">
        <v>4</v>
      </c>
      <c r="FT6" s="101" t="s">
        <v>32</v>
      </c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3">
        <v>2</v>
      </c>
    </row>
    <row r="7" spans="1:188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94" t="s">
        <v>586</v>
      </c>
      <c r="M7" s="95"/>
      <c r="N7" s="96"/>
      <c r="O7" s="94" t="s">
        <v>587</v>
      </c>
      <c r="P7" s="95"/>
      <c r="Q7" s="96"/>
      <c r="R7" s="92" t="s">
        <v>15</v>
      </c>
      <c r="S7" s="92" t="s">
        <v>590</v>
      </c>
      <c r="T7" s="92" t="s">
        <v>17</v>
      </c>
      <c r="U7" s="92" t="s">
        <v>591</v>
      </c>
      <c r="V7" s="94" t="s">
        <v>11</v>
      </c>
      <c r="W7" s="95"/>
      <c r="X7" s="95"/>
      <c r="Y7" s="95"/>
      <c r="Z7" s="95"/>
      <c r="AA7" s="96"/>
      <c r="AB7" s="97" t="s">
        <v>12</v>
      </c>
      <c r="AC7" s="114" t="s">
        <v>10</v>
      </c>
      <c r="AD7" s="115"/>
      <c r="AE7" s="115"/>
      <c r="AF7" s="115"/>
      <c r="AG7" s="115"/>
      <c r="AH7" s="115"/>
      <c r="AI7" s="94" t="s">
        <v>11</v>
      </c>
      <c r="AJ7" s="95"/>
      <c r="AK7" s="95"/>
      <c r="AL7" s="95"/>
      <c r="AM7" s="95"/>
      <c r="AN7" s="96"/>
      <c r="AO7" s="97" t="s">
        <v>12</v>
      </c>
      <c r="AP7" s="114" t="s">
        <v>10</v>
      </c>
      <c r="AQ7" s="115"/>
      <c r="AR7" s="115"/>
      <c r="AS7" s="115"/>
      <c r="AT7" s="115"/>
      <c r="AU7" s="115"/>
      <c r="AV7" s="94" t="s">
        <v>11</v>
      </c>
      <c r="AW7" s="95"/>
      <c r="AX7" s="95"/>
      <c r="AY7" s="95"/>
      <c r="AZ7" s="95"/>
      <c r="BA7" s="96"/>
      <c r="BB7" s="97" t="s">
        <v>12</v>
      </c>
      <c r="BC7" s="94" t="s">
        <v>10</v>
      </c>
      <c r="BD7" s="95"/>
      <c r="BE7" s="95"/>
      <c r="BF7" s="95"/>
      <c r="BG7" s="95"/>
      <c r="BH7" s="95"/>
      <c r="BI7" s="95"/>
      <c r="BJ7" s="96"/>
      <c r="BK7" s="94" t="s">
        <v>11</v>
      </c>
      <c r="BL7" s="95"/>
      <c r="BM7" s="95"/>
      <c r="BN7" s="95"/>
      <c r="BO7" s="95"/>
      <c r="BP7" s="96"/>
      <c r="BQ7" s="116" t="s">
        <v>12</v>
      </c>
      <c r="BR7" s="114" t="s">
        <v>10</v>
      </c>
      <c r="BS7" s="115"/>
      <c r="BT7" s="115"/>
      <c r="BU7" s="115"/>
      <c r="BV7" s="115"/>
      <c r="BW7" s="115"/>
      <c r="BX7" s="94" t="s">
        <v>11</v>
      </c>
      <c r="BY7" s="95"/>
      <c r="BZ7" s="95"/>
      <c r="CA7" s="95"/>
      <c r="CB7" s="95"/>
      <c r="CC7" s="96"/>
      <c r="CD7" s="97" t="s">
        <v>12</v>
      </c>
      <c r="CE7" s="114" t="s">
        <v>10</v>
      </c>
      <c r="CF7" s="115"/>
      <c r="CG7" s="115"/>
      <c r="CH7" s="115"/>
      <c r="CI7" s="115"/>
      <c r="CJ7" s="115"/>
      <c r="CK7" s="115"/>
      <c r="CL7" s="115"/>
      <c r="CM7" s="94" t="s">
        <v>11</v>
      </c>
      <c r="CN7" s="95"/>
      <c r="CO7" s="95"/>
      <c r="CP7" s="95"/>
      <c r="CQ7" s="95"/>
      <c r="CR7" s="96"/>
      <c r="CS7" s="97" t="s">
        <v>12</v>
      </c>
      <c r="CT7" s="114" t="s">
        <v>10</v>
      </c>
      <c r="CU7" s="115"/>
      <c r="CV7" s="115"/>
      <c r="CW7" s="115"/>
      <c r="CX7" s="115"/>
      <c r="CY7" s="115"/>
      <c r="CZ7" s="94" t="s">
        <v>11</v>
      </c>
      <c r="DA7" s="95"/>
      <c r="DB7" s="95"/>
      <c r="DC7" s="95"/>
      <c r="DD7" s="95"/>
      <c r="DE7" s="96"/>
      <c r="DF7" s="97" t="s">
        <v>12</v>
      </c>
      <c r="DG7" s="114" t="s">
        <v>10</v>
      </c>
      <c r="DH7" s="115"/>
      <c r="DI7" s="115"/>
      <c r="DJ7" s="115"/>
      <c r="DK7" s="115"/>
      <c r="DL7" s="115"/>
      <c r="DM7" s="94" t="s">
        <v>11</v>
      </c>
      <c r="DN7" s="95"/>
      <c r="DO7" s="95"/>
      <c r="DP7" s="95"/>
      <c r="DQ7" s="95"/>
      <c r="DR7" s="96"/>
      <c r="DS7" s="97" t="s">
        <v>12</v>
      </c>
      <c r="DT7" s="114" t="s">
        <v>10</v>
      </c>
      <c r="DU7" s="115"/>
      <c r="DV7" s="115"/>
      <c r="DW7" s="115"/>
      <c r="DX7" s="115"/>
      <c r="DY7" s="115"/>
      <c r="DZ7" s="94" t="s">
        <v>11</v>
      </c>
      <c r="EA7" s="95"/>
      <c r="EB7" s="95"/>
      <c r="EC7" s="95"/>
      <c r="ED7" s="95"/>
      <c r="EE7" s="96"/>
      <c r="EF7" s="97" t="s">
        <v>12</v>
      </c>
      <c r="EG7" s="114" t="s">
        <v>10</v>
      </c>
      <c r="EH7" s="115"/>
      <c r="EI7" s="115"/>
      <c r="EJ7" s="115"/>
      <c r="EK7" s="115"/>
      <c r="EL7" s="115"/>
      <c r="EM7" s="94" t="s">
        <v>11</v>
      </c>
      <c r="EN7" s="95"/>
      <c r="EO7" s="95"/>
      <c r="EP7" s="95"/>
      <c r="EQ7" s="95"/>
      <c r="ER7" s="96"/>
      <c r="ES7" s="97" t="s">
        <v>12</v>
      </c>
      <c r="ET7" s="114" t="s">
        <v>10</v>
      </c>
      <c r="EU7" s="115"/>
      <c r="EV7" s="115"/>
      <c r="EW7" s="115"/>
      <c r="EX7" s="115"/>
      <c r="EY7" s="115"/>
      <c r="EZ7" s="94" t="s">
        <v>11</v>
      </c>
      <c r="FA7" s="95"/>
      <c r="FB7" s="95"/>
      <c r="FC7" s="95"/>
      <c r="FD7" s="95"/>
      <c r="FE7" s="96"/>
      <c r="FF7" s="97" t="s">
        <v>12</v>
      </c>
      <c r="FG7" s="114" t="s">
        <v>10</v>
      </c>
      <c r="FH7" s="115"/>
      <c r="FI7" s="115"/>
      <c r="FJ7" s="115"/>
      <c r="FK7" s="115"/>
      <c r="FL7" s="115"/>
      <c r="FM7" s="94" t="s">
        <v>11</v>
      </c>
      <c r="FN7" s="95"/>
      <c r="FO7" s="95"/>
      <c r="FP7" s="95"/>
      <c r="FQ7" s="95"/>
      <c r="FR7" s="96"/>
      <c r="FS7" s="97" t="s">
        <v>12</v>
      </c>
      <c r="FT7" s="114" t="s">
        <v>10</v>
      </c>
      <c r="FU7" s="115"/>
      <c r="FV7" s="115"/>
      <c r="FW7" s="115"/>
      <c r="FX7" s="115"/>
      <c r="FY7" s="115"/>
      <c r="FZ7" s="94" t="s">
        <v>11</v>
      </c>
      <c r="GA7" s="95"/>
      <c r="GB7" s="95"/>
      <c r="GC7" s="95"/>
      <c r="GD7" s="95"/>
      <c r="GE7" s="96"/>
      <c r="GF7" s="97" t="s">
        <v>12</v>
      </c>
    </row>
    <row r="8" spans="1:188" s="9" customFormat="1" ht="29.25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6" t="s">
        <v>13</v>
      </c>
      <c r="M8" s="6" t="s">
        <v>14</v>
      </c>
      <c r="N8" s="7" t="s">
        <v>588</v>
      </c>
      <c r="O8" s="7" t="s">
        <v>13</v>
      </c>
      <c r="P8" s="6" t="s">
        <v>14</v>
      </c>
      <c r="Q8" s="7" t="s">
        <v>589</v>
      </c>
      <c r="R8" s="93"/>
      <c r="S8" s="93"/>
      <c r="T8" s="93"/>
      <c r="U8" s="93"/>
      <c r="V8" s="6" t="s">
        <v>13</v>
      </c>
      <c r="W8" s="6" t="s">
        <v>14</v>
      </c>
      <c r="X8" s="7" t="s">
        <v>15</v>
      </c>
      <c r="Y8" s="7" t="s">
        <v>16</v>
      </c>
      <c r="Z8" s="7" t="s">
        <v>17</v>
      </c>
      <c r="AA8" s="8" t="s">
        <v>19</v>
      </c>
      <c r="AB8" s="98"/>
      <c r="AC8" s="6" t="s">
        <v>13</v>
      </c>
      <c r="AD8" s="6" t="s">
        <v>14</v>
      </c>
      <c r="AE8" s="7" t="s">
        <v>15</v>
      </c>
      <c r="AF8" s="7" t="s">
        <v>16</v>
      </c>
      <c r="AG8" s="7" t="s">
        <v>17</v>
      </c>
      <c r="AH8" s="7" t="s">
        <v>19</v>
      </c>
      <c r="AI8" s="6" t="s">
        <v>13</v>
      </c>
      <c r="AJ8" s="6" t="s">
        <v>14</v>
      </c>
      <c r="AK8" s="7" t="s">
        <v>15</v>
      </c>
      <c r="AL8" s="7" t="s">
        <v>16</v>
      </c>
      <c r="AM8" s="7" t="s">
        <v>17</v>
      </c>
      <c r="AN8" s="7" t="s">
        <v>19</v>
      </c>
      <c r="AO8" s="113"/>
      <c r="AP8" s="6" t="s">
        <v>13</v>
      </c>
      <c r="AQ8" s="6" t="s">
        <v>14</v>
      </c>
      <c r="AR8" s="7" t="s">
        <v>15</v>
      </c>
      <c r="AS8" s="7" t="s">
        <v>16</v>
      </c>
      <c r="AT8" s="7" t="s">
        <v>17</v>
      </c>
      <c r="AU8" s="7" t="s">
        <v>19</v>
      </c>
      <c r="AV8" s="6" t="s">
        <v>13</v>
      </c>
      <c r="AW8" s="6" t="s">
        <v>14</v>
      </c>
      <c r="AX8" s="7" t="s">
        <v>15</v>
      </c>
      <c r="AY8" s="7" t="s">
        <v>16</v>
      </c>
      <c r="AZ8" s="7" t="s">
        <v>17</v>
      </c>
      <c r="BA8" s="7" t="s">
        <v>19</v>
      </c>
      <c r="BB8" s="113"/>
      <c r="BC8" s="6" t="s">
        <v>13</v>
      </c>
      <c r="BD8" s="6" t="s">
        <v>13</v>
      </c>
      <c r="BE8" s="6" t="s">
        <v>14</v>
      </c>
      <c r="BF8" s="6" t="s">
        <v>14</v>
      </c>
      <c r="BG8" s="7" t="s">
        <v>15</v>
      </c>
      <c r="BH8" s="7" t="s">
        <v>16</v>
      </c>
      <c r="BI8" s="7" t="s">
        <v>17</v>
      </c>
      <c r="BJ8" s="7" t="s">
        <v>18</v>
      </c>
      <c r="BK8" s="6" t="s">
        <v>13</v>
      </c>
      <c r="BL8" s="6" t="s">
        <v>14</v>
      </c>
      <c r="BM8" s="7" t="s">
        <v>15</v>
      </c>
      <c r="BN8" s="7" t="s">
        <v>16</v>
      </c>
      <c r="BO8" s="7" t="s">
        <v>17</v>
      </c>
      <c r="BP8" s="7" t="s">
        <v>19</v>
      </c>
      <c r="BQ8" s="116"/>
      <c r="BR8" s="6" t="s">
        <v>13</v>
      </c>
      <c r="BS8" s="6" t="s">
        <v>14</v>
      </c>
      <c r="BT8" s="30" t="s">
        <v>15</v>
      </c>
      <c r="BU8" s="7" t="s">
        <v>16</v>
      </c>
      <c r="BV8" s="7" t="s">
        <v>17</v>
      </c>
      <c r="BW8" s="7" t="s">
        <v>19</v>
      </c>
      <c r="BX8" s="6" t="s">
        <v>13</v>
      </c>
      <c r="BY8" s="6" t="s">
        <v>14</v>
      </c>
      <c r="BZ8" s="7" t="s">
        <v>15</v>
      </c>
      <c r="CA8" s="7" t="s">
        <v>16</v>
      </c>
      <c r="CB8" s="7" t="s">
        <v>17</v>
      </c>
      <c r="CC8" s="7" t="s">
        <v>19</v>
      </c>
      <c r="CD8" s="113"/>
      <c r="CE8" s="6" t="s">
        <v>13</v>
      </c>
      <c r="CF8" s="6" t="s">
        <v>13</v>
      </c>
      <c r="CG8" s="6" t="s">
        <v>14</v>
      </c>
      <c r="CH8" s="6" t="s">
        <v>14</v>
      </c>
      <c r="CI8" s="7" t="s">
        <v>15</v>
      </c>
      <c r="CJ8" s="7" t="s">
        <v>16</v>
      </c>
      <c r="CK8" s="7" t="s">
        <v>17</v>
      </c>
      <c r="CL8" s="7" t="s">
        <v>19</v>
      </c>
      <c r="CM8" s="6" t="s">
        <v>13</v>
      </c>
      <c r="CN8" s="6" t="s">
        <v>14</v>
      </c>
      <c r="CO8" s="7" t="s">
        <v>15</v>
      </c>
      <c r="CP8" s="7" t="s">
        <v>16</v>
      </c>
      <c r="CQ8" s="7" t="s">
        <v>17</v>
      </c>
      <c r="CR8" s="7" t="s">
        <v>19</v>
      </c>
      <c r="CS8" s="113"/>
      <c r="CT8" s="6" t="s">
        <v>13</v>
      </c>
      <c r="CU8" s="6" t="s">
        <v>14</v>
      </c>
      <c r="CV8" s="7" t="s">
        <v>15</v>
      </c>
      <c r="CW8" s="7" t="s">
        <v>16</v>
      </c>
      <c r="CX8" s="7" t="s">
        <v>17</v>
      </c>
      <c r="CY8" s="7" t="s">
        <v>19</v>
      </c>
      <c r="CZ8" s="6" t="s">
        <v>13</v>
      </c>
      <c r="DA8" s="6" t="s">
        <v>14</v>
      </c>
      <c r="DB8" s="7" t="s">
        <v>15</v>
      </c>
      <c r="DC8" s="7" t="s">
        <v>16</v>
      </c>
      <c r="DD8" s="7" t="s">
        <v>17</v>
      </c>
      <c r="DE8" s="7" t="s">
        <v>19</v>
      </c>
      <c r="DF8" s="113"/>
      <c r="DG8" s="6" t="s">
        <v>13</v>
      </c>
      <c r="DH8" s="6" t="s">
        <v>14</v>
      </c>
      <c r="DI8" s="7" t="s">
        <v>15</v>
      </c>
      <c r="DJ8" s="7" t="s">
        <v>16</v>
      </c>
      <c r="DK8" s="7" t="s">
        <v>17</v>
      </c>
      <c r="DL8" s="7" t="s">
        <v>19</v>
      </c>
      <c r="DM8" s="6" t="s">
        <v>13</v>
      </c>
      <c r="DN8" s="6" t="s">
        <v>14</v>
      </c>
      <c r="DO8" s="7" t="s">
        <v>15</v>
      </c>
      <c r="DP8" s="7" t="s">
        <v>16</v>
      </c>
      <c r="DQ8" s="7" t="s">
        <v>17</v>
      </c>
      <c r="DR8" s="7" t="s">
        <v>19</v>
      </c>
      <c r="DS8" s="113"/>
      <c r="DT8" s="6" t="s">
        <v>13</v>
      </c>
      <c r="DU8" s="6" t="s">
        <v>14</v>
      </c>
      <c r="DV8" s="7" t="s">
        <v>15</v>
      </c>
      <c r="DW8" s="7" t="s">
        <v>16</v>
      </c>
      <c r="DX8" s="7" t="s">
        <v>17</v>
      </c>
      <c r="DY8" s="7" t="s">
        <v>19</v>
      </c>
      <c r="DZ8" s="6" t="s">
        <v>13</v>
      </c>
      <c r="EA8" s="6" t="s">
        <v>14</v>
      </c>
      <c r="EB8" s="7" t="s">
        <v>15</v>
      </c>
      <c r="EC8" s="7" t="s">
        <v>16</v>
      </c>
      <c r="ED8" s="7" t="s">
        <v>17</v>
      </c>
      <c r="EE8" s="7" t="s">
        <v>19</v>
      </c>
      <c r="EF8" s="113"/>
      <c r="EG8" s="6" t="s">
        <v>13</v>
      </c>
      <c r="EH8" s="6" t="s">
        <v>14</v>
      </c>
      <c r="EI8" s="7" t="s">
        <v>15</v>
      </c>
      <c r="EJ8" s="7" t="s">
        <v>16</v>
      </c>
      <c r="EK8" s="7" t="s">
        <v>17</v>
      </c>
      <c r="EL8" s="7" t="s">
        <v>19</v>
      </c>
      <c r="EM8" s="6" t="s">
        <v>13</v>
      </c>
      <c r="EN8" s="6" t="s">
        <v>14</v>
      </c>
      <c r="EO8" s="7" t="s">
        <v>15</v>
      </c>
      <c r="EP8" s="7" t="s">
        <v>16</v>
      </c>
      <c r="EQ8" s="7" t="s">
        <v>17</v>
      </c>
      <c r="ER8" s="7" t="s">
        <v>19</v>
      </c>
      <c r="ES8" s="113"/>
      <c r="ET8" s="6" t="s">
        <v>13</v>
      </c>
      <c r="EU8" s="6" t="s">
        <v>14</v>
      </c>
      <c r="EV8" s="7" t="s">
        <v>15</v>
      </c>
      <c r="EW8" s="7" t="s">
        <v>16</v>
      </c>
      <c r="EX8" s="7" t="s">
        <v>17</v>
      </c>
      <c r="EY8" s="7" t="s">
        <v>19</v>
      </c>
      <c r="EZ8" s="6" t="s">
        <v>13</v>
      </c>
      <c r="FA8" s="6" t="s">
        <v>14</v>
      </c>
      <c r="FB8" s="7" t="s">
        <v>15</v>
      </c>
      <c r="FC8" s="7" t="s">
        <v>16</v>
      </c>
      <c r="FD8" s="7" t="s">
        <v>17</v>
      </c>
      <c r="FE8" s="7" t="s">
        <v>19</v>
      </c>
      <c r="FF8" s="113"/>
      <c r="FG8" s="6" t="s">
        <v>13</v>
      </c>
      <c r="FH8" s="6" t="s">
        <v>14</v>
      </c>
      <c r="FI8" s="7" t="s">
        <v>15</v>
      </c>
      <c r="FJ8" s="7" t="s">
        <v>16</v>
      </c>
      <c r="FK8" s="7" t="s">
        <v>17</v>
      </c>
      <c r="FL8" s="7" t="s">
        <v>19</v>
      </c>
      <c r="FM8" s="6" t="s">
        <v>13</v>
      </c>
      <c r="FN8" s="6" t="s">
        <v>14</v>
      </c>
      <c r="FO8" s="7" t="s">
        <v>15</v>
      </c>
      <c r="FP8" s="7" t="s">
        <v>16</v>
      </c>
      <c r="FQ8" s="7" t="s">
        <v>17</v>
      </c>
      <c r="FR8" s="7" t="s">
        <v>19</v>
      </c>
      <c r="FS8" s="113"/>
      <c r="FT8" s="6" t="s">
        <v>13</v>
      </c>
      <c r="FU8" s="6" t="s">
        <v>14</v>
      </c>
      <c r="FV8" s="7" t="s">
        <v>15</v>
      </c>
      <c r="FW8" s="7" t="s">
        <v>16</v>
      </c>
      <c r="FX8" s="7" t="s">
        <v>17</v>
      </c>
      <c r="FY8" s="7" t="s">
        <v>19</v>
      </c>
      <c r="FZ8" s="6" t="s">
        <v>13</v>
      </c>
      <c r="GA8" s="6" t="s">
        <v>14</v>
      </c>
      <c r="GB8" s="7" t="s">
        <v>15</v>
      </c>
      <c r="GC8" s="7" t="s">
        <v>16</v>
      </c>
      <c r="GD8" s="7" t="s">
        <v>17</v>
      </c>
      <c r="GE8" s="7" t="s">
        <v>19</v>
      </c>
      <c r="GF8" s="113"/>
    </row>
    <row r="9" spans="1:188" s="17" customFormat="1" ht="19.5" customHeight="1">
      <c r="A9" s="11">
        <v>1</v>
      </c>
      <c r="B9" s="12" t="s">
        <v>138</v>
      </c>
      <c r="C9" s="11" t="s">
        <v>139</v>
      </c>
      <c r="D9" s="13" t="s">
        <v>140</v>
      </c>
      <c r="E9" s="14" t="s">
        <v>141</v>
      </c>
      <c r="F9" s="15" t="s">
        <v>142</v>
      </c>
      <c r="G9" s="13" t="s">
        <v>143</v>
      </c>
      <c r="H9" s="13" t="s">
        <v>144</v>
      </c>
      <c r="I9" s="13" t="s">
        <v>145</v>
      </c>
      <c r="J9" s="16" t="s">
        <v>146</v>
      </c>
      <c r="K9" s="12" t="s">
        <v>147</v>
      </c>
      <c r="L9" s="34" t="s">
        <v>592</v>
      </c>
      <c r="M9" s="34" t="s">
        <v>592</v>
      </c>
      <c r="N9" s="68">
        <f aca="true" t="shared" si="0" ref="N9:N14">ROUND((L9+M9*2)/3,1)</f>
        <v>7</v>
      </c>
      <c r="O9" s="34"/>
      <c r="P9" s="34"/>
      <c r="Q9" s="68">
        <f aca="true" t="shared" si="1" ref="Q9:Q14">ROUND((O9+P9*2)/3,1)</f>
        <v>0</v>
      </c>
      <c r="R9" s="68">
        <f aca="true" t="shared" si="2" ref="R9:R14">ROUND((N9+Q9)/2,1)</f>
        <v>3.5</v>
      </c>
      <c r="S9" s="34">
        <v>8</v>
      </c>
      <c r="T9" s="34"/>
      <c r="U9" s="68">
        <f aca="true" t="shared" si="3" ref="U9:U14">ROUND((MAX(S9:T9)+R9)/2,1)</f>
        <v>5.8</v>
      </c>
      <c r="V9" s="16"/>
      <c r="W9" s="16"/>
      <c r="X9" s="68">
        <f>ROUND((V9+W9*2)/3,1)</f>
        <v>0</v>
      </c>
      <c r="Y9" s="56"/>
      <c r="Z9" s="56"/>
      <c r="AA9" s="79">
        <f>ROUND((MAX(Y9:Z9)+X9)/2,1)</f>
        <v>0</v>
      </c>
      <c r="AB9" s="79">
        <f aca="true" t="shared" si="4" ref="AB9:AB14">ROUND(IF(X9=0,(MAX(S9,T9)+R9)/2,(MAX(Y9,Z9)+X9)/2),1)</f>
        <v>5.8</v>
      </c>
      <c r="AC9" s="16"/>
      <c r="AD9" s="16"/>
      <c r="AE9" s="79">
        <f>ROUND((AC9+AD9*2)/3,1)</f>
        <v>0</v>
      </c>
      <c r="AF9" s="214"/>
      <c r="AG9" s="214"/>
      <c r="AH9" s="79">
        <f>ROUND((MAX(AF9:AG9)+AE9)/2,1)</f>
        <v>0</v>
      </c>
      <c r="AI9" s="214"/>
      <c r="AJ9" s="214"/>
      <c r="AK9" s="79">
        <f>ROUND((AI9+AJ9*2)/3,1)</f>
        <v>0</v>
      </c>
      <c r="AL9" s="214"/>
      <c r="AM9" s="214"/>
      <c r="AN9" s="79">
        <f>ROUND((MAX(AL9:AM9)+AK9)/2,1)</f>
        <v>0</v>
      </c>
      <c r="AO9" s="79">
        <f>ROUND(IF(AK9=0,(MAX(AF9,AG9)+AE9)/2,(MAX(AL9,AM9)+AK9)/2),1)</f>
        <v>0</v>
      </c>
      <c r="AP9" s="16"/>
      <c r="AQ9" s="16"/>
      <c r="AR9" s="79">
        <f>ROUND((AP9+AQ9*2)/3,1)</f>
        <v>0</v>
      </c>
      <c r="AS9" s="214"/>
      <c r="AT9" s="214"/>
      <c r="AU9" s="79">
        <f>ROUND((MAX(AS9:AT9)+AR9)/2,1)</f>
        <v>0</v>
      </c>
      <c r="AV9" s="214"/>
      <c r="AW9" s="214"/>
      <c r="AX9" s="79">
        <f>ROUND((AV9+AW9*2)/3,1)</f>
        <v>0</v>
      </c>
      <c r="AY9" s="214"/>
      <c r="AZ9" s="214"/>
      <c r="BA9" s="79">
        <f>ROUND((MAX(AY9:AZ9)+AX9)/2,1)</f>
        <v>0</v>
      </c>
      <c r="BB9" s="79">
        <f>ROUND(IF(AX9=0,(MAX(AS9,AT9)+AR9)/2,(MAX(AY9,AZ9)+AX9)/2),1)</f>
        <v>0</v>
      </c>
      <c r="BC9" s="16"/>
      <c r="BD9" s="16"/>
      <c r="BE9" s="16"/>
      <c r="BF9" s="16"/>
      <c r="BG9" s="21">
        <f>ROUND((BC9+BD9+BE9*2+BF9*2)/6,1)</f>
        <v>0</v>
      </c>
      <c r="BH9" s="57"/>
      <c r="BI9" s="57"/>
      <c r="BJ9" s="79">
        <f aca="true" t="shared" si="5" ref="BJ9:BJ14">ROUND((MAX(BH9:BI9)+BG9)/2,1)</f>
        <v>0</v>
      </c>
      <c r="BK9" s="214"/>
      <c r="BL9" s="214"/>
      <c r="BM9" s="79">
        <f aca="true" t="shared" si="6" ref="BM9:BM14">ROUND((BK9+BL9*2)/3,1)</f>
        <v>0</v>
      </c>
      <c r="BN9" s="214"/>
      <c r="BO9" s="214"/>
      <c r="BP9" s="79">
        <f aca="true" t="shared" si="7" ref="BP9:BP14">ROUND((MAX(BN9:BO9)+BM9)/2,1)</f>
        <v>0</v>
      </c>
      <c r="BQ9" s="79">
        <f aca="true" t="shared" si="8" ref="BQ9:BQ14">ROUND(IF(BM9=0,(MAX(BH9,BI9)+BG9)/2,(MAX(BN9,BO9)+BM9)/2),1)</f>
        <v>0</v>
      </c>
      <c r="BR9" s="57"/>
      <c r="BS9" s="57"/>
      <c r="BT9" s="21">
        <f>ROUND((BR9+BS9*2)/3,1)</f>
        <v>0</v>
      </c>
      <c r="BU9" s="57"/>
      <c r="BV9" s="57"/>
      <c r="BW9" s="79">
        <f aca="true" t="shared" si="9" ref="BW9:BW14">ROUND((MAX(BU9:BV9)+BT9)/2,1)</f>
        <v>0</v>
      </c>
      <c r="BX9" s="214"/>
      <c r="BY9" s="214"/>
      <c r="BZ9" s="79">
        <f aca="true" t="shared" si="10" ref="BZ9:BZ14">ROUND((BX9+BY9*2)/3,1)</f>
        <v>0</v>
      </c>
      <c r="CA9" s="214"/>
      <c r="CB9" s="214"/>
      <c r="CC9" s="79">
        <f aca="true" t="shared" si="11" ref="CC9:CC14">ROUND((MAX(CA9:CB9)+BZ9)/2,1)</f>
        <v>0</v>
      </c>
      <c r="CD9" s="79">
        <f aca="true" t="shared" si="12" ref="CD9:CD14">ROUND(IF(BZ9=0,(MAX(BU9,BV9)+BT9)/2,(MAX(CA9,CB9)+BZ9)/2),1)</f>
        <v>0</v>
      </c>
      <c r="CE9" s="57"/>
      <c r="CF9" s="57"/>
      <c r="CG9" s="57"/>
      <c r="CH9" s="57"/>
      <c r="CI9" s="21">
        <f aca="true" t="shared" si="13" ref="CI9:CI14">ROUND((CE9+CF9+CG9*2+CH9*2)/6,1)</f>
        <v>0</v>
      </c>
      <c r="CJ9" s="57"/>
      <c r="CK9" s="57"/>
      <c r="CL9" s="21">
        <f aca="true" t="shared" si="14" ref="CL9:CL14">ROUND((MAX(CJ9:CK9)+CI9)/2,1)</f>
        <v>0</v>
      </c>
      <c r="CM9" s="57"/>
      <c r="CN9" s="57"/>
      <c r="CO9" s="79">
        <f aca="true" t="shared" si="15" ref="CO9:CO14">ROUND((CM9+CN9*2)/3,1)</f>
        <v>0</v>
      </c>
      <c r="CP9" s="214"/>
      <c r="CQ9" s="214"/>
      <c r="CR9" s="79">
        <f aca="true" t="shared" si="16" ref="CR9:CR14">ROUND((MAX(CP9:CQ9)+CO9)/2,1)</f>
        <v>0</v>
      </c>
      <c r="CS9" s="79">
        <f aca="true" t="shared" si="17" ref="CS9:CS14">ROUND(IF(CO9=0,(MAX(CJ9,CK9)+CI9)/2,(MAX(CP9,CQ9)+CO9)/2),1)</f>
        <v>0</v>
      </c>
      <c r="CT9" s="16"/>
      <c r="CU9" s="16"/>
      <c r="CV9" s="21">
        <f>ROUND((CT9+CU9*2)/3,1)</f>
        <v>0</v>
      </c>
      <c r="CW9" s="57"/>
      <c r="CX9" s="57"/>
      <c r="CY9" s="79">
        <f aca="true" t="shared" si="18" ref="CY9:CY14">ROUND((MAX(CW9:CX9)+CV9)/2,1)</f>
        <v>0</v>
      </c>
      <c r="CZ9" s="214"/>
      <c r="DA9" s="214"/>
      <c r="DB9" s="79">
        <f aca="true" t="shared" si="19" ref="DB9:DB14">ROUND((CZ9+DA9*2)/3,1)</f>
        <v>0</v>
      </c>
      <c r="DC9" s="214"/>
      <c r="DD9" s="214"/>
      <c r="DE9" s="79">
        <f aca="true" t="shared" si="20" ref="DE9:DE14">ROUND((MAX(DC9:DD9)+DB9)/2,1)</f>
        <v>0</v>
      </c>
      <c r="DF9" s="79">
        <f aca="true" t="shared" si="21" ref="DF9:DF14">ROUND(IF(DB9=0,(MAX(CW9,CX9)+CV9)/2,(MAX(DC9,DD9)+DB9)/2),1)</f>
        <v>0</v>
      </c>
      <c r="DG9" s="16"/>
      <c r="DH9" s="16"/>
      <c r="DI9" s="21">
        <f>ROUND((DG9+DH9*2)/3,1)</f>
        <v>0</v>
      </c>
      <c r="DJ9" s="57"/>
      <c r="DK9" s="57"/>
      <c r="DL9" s="79">
        <f aca="true" t="shared" si="22" ref="DL9:DL14">ROUND((MAX(DJ9:DK9)+DI9)/2,1)</f>
        <v>0</v>
      </c>
      <c r="DM9" s="214"/>
      <c r="DN9" s="214"/>
      <c r="DO9" s="79">
        <f aca="true" t="shared" si="23" ref="DO9:DO14">ROUND((DM9+DN9*2)/3,1)</f>
        <v>0</v>
      </c>
      <c r="DP9" s="214"/>
      <c r="DQ9" s="214"/>
      <c r="DR9" s="79">
        <f aca="true" t="shared" si="24" ref="DR9:DR14">ROUND((MAX(DP9:DQ9)+DO9)/2,1)</f>
        <v>0</v>
      </c>
      <c r="DS9" s="79">
        <f aca="true" t="shared" si="25" ref="DS9:DS14">ROUND(IF(DO9=0,(MAX(DJ9,DK9)+DI9)/2,(MAX(DP9,DQ9)+DO9)/2),1)</f>
        <v>0</v>
      </c>
      <c r="DT9" s="16"/>
      <c r="DU9" s="16"/>
      <c r="DV9" s="21">
        <f aca="true" t="shared" si="26" ref="DV9:DV14">ROUND((DT9+DU9*2)/3,1)</f>
        <v>0</v>
      </c>
      <c r="DW9" s="57"/>
      <c r="DX9" s="57"/>
      <c r="DY9" s="79">
        <f aca="true" t="shared" si="27" ref="DY9:DY14">ROUND((MAX(DW9:DX9)+DV9)/2,1)</f>
        <v>0</v>
      </c>
      <c r="DZ9" s="214"/>
      <c r="EA9" s="214"/>
      <c r="EB9" s="79">
        <f aca="true" t="shared" si="28" ref="EB9:EB14">ROUND((DZ9+EA9*2)/3,1)</f>
        <v>0</v>
      </c>
      <c r="EC9" s="214"/>
      <c r="ED9" s="214"/>
      <c r="EE9" s="79">
        <f aca="true" t="shared" si="29" ref="EE9:EE14">ROUND((MAX(EC9:ED9)+EB9)/2,1)</f>
        <v>0</v>
      </c>
      <c r="EF9" s="79">
        <f aca="true" t="shared" si="30" ref="EF9:EF14">ROUND(IF(EB9=0,(MAX(DW9,DX9)+DV9)/2,(MAX(EC9,ED9)+EB9)/2),1)</f>
        <v>0</v>
      </c>
      <c r="EG9" s="16"/>
      <c r="EH9" s="16"/>
      <c r="EI9" s="21">
        <f aca="true" t="shared" si="31" ref="EI9:EI14">ROUND((EG9+EH9*2)/3,1)</f>
        <v>0</v>
      </c>
      <c r="EJ9" s="57"/>
      <c r="EK9" s="57"/>
      <c r="EL9" s="79">
        <f aca="true" t="shared" si="32" ref="EL9:EL14">ROUND((MAX(EJ9:EK9)+EI9)/2,1)</f>
        <v>0</v>
      </c>
      <c r="EM9" s="214"/>
      <c r="EN9" s="214"/>
      <c r="EO9" s="79">
        <f aca="true" t="shared" si="33" ref="EO9:EO14">ROUND((EM9+EN9*2)/3,1)</f>
        <v>0</v>
      </c>
      <c r="EP9" s="214"/>
      <c r="EQ9" s="214"/>
      <c r="ER9" s="79">
        <f aca="true" t="shared" si="34" ref="ER9:ER14">ROUND((MAX(EP9:EQ9)+EO9)/2,1)</f>
        <v>0</v>
      </c>
      <c r="ES9" s="79">
        <f aca="true" t="shared" si="35" ref="ES9:ES14">ROUND(IF(EO9=0,(MAX(EJ9,EK9)+EI9)/2,(MAX(EP9,EQ9)+EO9)/2),1)</f>
        <v>0</v>
      </c>
      <c r="ET9" s="16"/>
      <c r="EU9" s="16"/>
      <c r="EV9" s="21">
        <f aca="true" t="shared" si="36" ref="EV9:EV14">ROUND((ET9+EU9*2)/3,1)</f>
        <v>0</v>
      </c>
      <c r="EW9" s="57"/>
      <c r="EX9" s="57"/>
      <c r="EY9" s="79">
        <f aca="true" t="shared" si="37" ref="EY9:EY14">ROUND((MAX(EW9:EX9)+EV9)/2,1)</f>
        <v>0</v>
      </c>
      <c r="EZ9" s="214"/>
      <c r="FA9" s="214"/>
      <c r="FB9" s="79">
        <f aca="true" t="shared" si="38" ref="FB9:FB14">ROUND((EZ9+FA9*2)/3,1)</f>
        <v>0</v>
      </c>
      <c r="FC9" s="214"/>
      <c r="FD9" s="214"/>
      <c r="FE9" s="79">
        <f aca="true" t="shared" si="39" ref="FE9:FE14">ROUND((MAX(FC9:FD9)+FB9)/2,1)</f>
        <v>0</v>
      </c>
      <c r="FF9" s="79">
        <f aca="true" t="shared" si="40" ref="FF9:FF14">ROUND(IF(FB9=0,(MAX(EW9,EX9)+EV9)/2,(MAX(FC9,FD9)+FB9)/2),1)</f>
        <v>0</v>
      </c>
      <c r="FG9" s="16"/>
      <c r="FH9" s="16"/>
      <c r="FI9" s="21">
        <f aca="true" t="shared" si="41" ref="FI9:FI14">ROUND((FG9+FH9*2)/3,1)</f>
        <v>0</v>
      </c>
      <c r="FJ9" s="57"/>
      <c r="FK9" s="57"/>
      <c r="FL9" s="79">
        <f aca="true" t="shared" si="42" ref="FL9:FL14">ROUND((MAX(FJ9:FK9)+FI9)/2,1)</f>
        <v>0</v>
      </c>
      <c r="FM9" s="214"/>
      <c r="FN9" s="214"/>
      <c r="FO9" s="79">
        <f aca="true" t="shared" si="43" ref="FO9:FO14">ROUND((FM9+FN9*2)/3,1)</f>
        <v>0</v>
      </c>
      <c r="FP9" s="214"/>
      <c r="FQ9" s="214"/>
      <c r="FR9" s="79">
        <f aca="true" t="shared" si="44" ref="FR9:FR14">ROUND((MAX(FP9:FQ9)+FO9)/2,1)</f>
        <v>0</v>
      </c>
      <c r="FS9" s="79">
        <f aca="true" t="shared" si="45" ref="FS9:FS14">ROUND(IF(FO9=0,(MAX(FJ9,FK9)+FI9)/2,(MAX(FP9,FQ9)+FO9)/2),1)</f>
        <v>0</v>
      </c>
      <c r="FT9" s="16"/>
      <c r="FU9" s="16"/>
      <c r="FV9" s="21">
        <f aca="true" t="shared" si="46" ref="FV9:FV14">ROUND((FT9+FU9*2)/3,1)</f>
        <v>0</v>
      </c>
      <c r="FW9" s="57"/>
      <c r="FX9" s="57"/>
      <c r="FY9" s="79">
        <f aca="true" t="shared" si="47" ref="FY9:FY14">ROUND((MAX(FW9:FX9)+FV9)/2,1)</f>
        <v>0</v>
      </c>
      <c r="FZ9" s="214"/>
      <c r="GA9" s="214"/>
      <c r="GB9" s="79">
        <f aca="true" t="shared" si="48" ref="GB9:GB14">ROUND((FZ9+GA9*2)/3,1)</f>
        <v>0</v>
      </c>
      <c r="GC9" s="214"/>
      <c r="GD9" s="214"/>
      <c r="GE9" s="79">
        <f aca="true" t="shared" si="49" ref="GE9:GE14">ROUND((MAX(GC9:GD9)+GB9)/2,1)</f>
        <v>0</v>
      </c>
      <c r="GF9" s="79">
        <f aca="true" t="shared" si="50" ref="GF9:GF14">ROUND(IF(GB9=0,(MAX(FW9,FX9)+FV9)/2,(MAX(GC9,GD9)+GB9)/2),1)</f>
        <v>0</v>
      </c>
    </row>
    <row r="10" spans="1:188" s="17" customFormat="1" ht="19.5" customHeight="1">
      <c r="A10" s="11">
        <v>2</v>
      </c>
      <c r="B10" s="12" t="s">
        <v>138</v>
      </c>
      <c r="C10" s="11" t="s">
        <v>139</v>
      </c>
      <c r="D10" s="13" t="s">
        <v>648</v>
      </c>
      <c r="E10" s="14" t="s">
        <v>649</v>
      </c>
      <c r="F10" s="15" t="s">
        <v>650</v>
      </c>
      <c r="G10" s="13" t="s">
        <v>487</v>
      </c>
      <c r="H10" s="13" t="s">
        <v>155</v>
      </c>
      <c r="I10" s="13" t="s">
        <v>163</v>
      </c>
      <c r="J10" s="16" t="s">
        <v>651</v>
      </c>
      <c r="K10" s="12" t="s">
        <v>365</v>
      </c>
      <c r="L10" s="34"/>
      <c r="M10" s="34"/>
      <c r="N10" s="68">
        <f t="shared" si="0"/>
        <v>0</v>
      </c>
      <c r="O10" s="34"/>
      <c r="P10" s="34"/>
      <c r="Q10" s="68">
        <f t="shared" si="1"/>
        <v>0</v>
      </c>
      <c r="R10" s="68">
        <f t="shared" si="2"/>
        <v>0</v>
      </c>
      <c r="S10" s="34"/>
      <c r="T10" s="34"/>
      <c r="U10" s="68">
        <f t="shared" si="3"/>
        <v>0</v>
      </c>
      <c r="V10" s="16"/>
      <c r="W10" s="16"/>
      <c r="X10" s="68">
        <f>ROUND((V10+W10*2)/3,1)</f>
        <v>0</v>
      </c>
      <c r="Y10" s="56"/>
      <c r="Z10" s="56"/>
      <c r="AA10" s="79">
        <f>ROUND((MAX(Y10:Z10)+X10)/2,1)</f>
        <v>0</v>
      </c>
      <c r="AB10" s="79">
        <f t="shared" si="4"/>
        <v>0</v>
      </c>
      <c r="AC10" s="16"/>
      <c r="AD10" s="16"/>
      <c r="AE10" s="79">
        <f>ROUND((AC10+AD10*2)/3,1)</f>
        <v>0</v>
      </c>
      <c r="AF10" s="214"/>
      <c r="AG10" s="214"/>
      <c r="AH10" s="79">
        <f>ROUND((MAX(AF10:AG10)+AE10)/2,1)</f>
        <v>0</v>
      </c>
      <c r="AI10" s="214"/>
      <c r="AJ10" s="214"/>
      <c r="AK10" s="79">
        <f>ROUND((AI10+AJ10*2)/3,1)</f>
        <v>0</v>
      </c>
      <c r="AL10" s="214"/>
      <c r="AM10" s="214"/>
      <c r="AN10" s="79">
        <f>ROUND((MAX(AL10:AM10)+AK10)/2,1)</f>
        <v>0</v>
      </c>
      <c r="AO10" s="79">
        <f>ROUND(IF(AK10=0,(MAX(AF10,AG10)+AE10)/2,(MAX(AL10,AM10)+AK10)/2),1)</f>
        <v>0</v>
      </c>
      <c r="AP10" s="16"/>
      <c r="AQ10" s="16"/>
      <c r="AR10" s="79">
        <f>ROUND((AP10+AQ10*2)/3,1)</f>
        <v>0</v>
      </c>
      <c r="AS10" s="214"/>
      <c r="AT10" s="214"/>
      <c r="AU10" s="79">
        <f>ROUND((MAX(AS10:AT10)+AR10)/2,1)</f>
        <v>0</v>
      </c>
      <c r="AV10" s="214"/>
      <c r="AW10" s="214"/>
      <c r="AX10" s="79">
        <f>ROUND((AV10+AW10*2)/3,1)</f>
        <v>0</v>
      </c>
      <c r="AY10" s="214"/>
      <c r="AZ10" s="214"/>
      <c r="BA10" s="79">
        <f>ROUND((MAX(AY10:AZ10)+AX10)/2,1)</f>
        <v>0</v>
      </c>
      <c r="BB10" s="79">
        <f>ROUND(IF(AX10=0,(MAX(AS10,AT10)+AR10)/2,(MAX(AY10,AZ10)+AX10)/2),1)</f>
        <v>0</v>
      </c>
      <c r="BC10" s="16"/>
      <c r="BD10" s="16"/>
      <c r="BE10" s="16"/>
      <c r="BF10" s="16"/>
      <c r="BG10" s="21">
        <f>ROUND((BC10+BD10+BE10*2+BF10*2)/6,1)</f>
        <v>0</v>
      </c>
      <c r="BH10" s="57"/>
      <c r="BI10" s="57"/>
      <c r="BJ10" s="79">
        <f t="shared" si="5"/>
        <v>0</v>
      </c>
      <c r="BK10" s="214"/>
      <c r="BL10" s="214"/>
      <c r="BM10" s="79">
        <f t="shared" si="6"/>
        <v>0</v>
      </c>
      <c r="BN10" s="214"/>
      <c r="BO10" s="214"/>
      <c r="BP10" s="79">
        <f t="shared" si="7"/>
        <v>0</v>
      </c>
      <c r="BQ10" s="79">
        <f t="shared" si="8"/>
        <v>0</v>
      </c>
      <c r="BR10" s="57"/>
      <c r="BS10" s="57"/>
      <c r="BT10" s="21">
        <f>ROUND((BR10+BS10*2)/3,1)</f>
        <v>0</v>
      </c>
      <c r="BU10" s="57"/>
      <c r="BV10" s="57"/>
      <c r="BW10" s="79">
        <f t="shared" si="9"/>
        <v>0</v>
      </c>
      <c r="BX10" s="214"/>
      <c r="BY10" s="214"/>
      <c r="BZ10" s="79">
        <f t="shared" si="10"/>
        <v>0</v>
      </c>
      <c r="CA10" s="214"/>
      <c r="CB10" s="214"/>
      <c r="CC10" s="79">
        <f t="shared" si="11"/>
        <v>0</v>
      </c>
      <c r="CD10" s="79">
        <f t="shared" si="12"/>
        <v>0</v>
      </c>
      <c r="CE10" s="57"/>
      <c r="CF10" s="57"/>
      <c r="CG10" s="57"/>
      <c r="CH10" s="57"/>
      <c r="CI10" s="21">
        <f t="shared" si="13"/>
        <v>0</v>
      </c>
      <c r="CJ10" s="57"/>
      <c r="CK10" s="57"/>
      <c r="CL10" s="21">
        <f t="shared" si="14"/>
        <v>0</v>
      </c>
      <c r="CM10" s="57"/>
      <c r="CN10" s="57"/>
      <c r="CO10" s="79">
        <f t="shared" si="15"/>
        <v>0</v>
      </c>
      <c r="CP10" s="214"/>
      <c r="CQ10" s="214"/>
      <c r="CR10" s="79">
        <f t="shared" si="16"/>
        <v>0</v>
      </c>
      <c r="CS10" s="79">
        <f t="shared" si="17"/>
        <v>0</v>
      </c>
      <c r="CT10" s="16"/>
      <c r="CU10" s="16"/>
      <c r="CV10" s="21">
        <f>ROUND((CT10+CU10*2)/3,1)</f>
        <v>0</v>
      </c>
      <c r="CW10" s="16"/>
      <c r="CX10" s="16"/>
      <c r="CY10" s="79">
        <f t="shared" si="18"/>
        <v>0</v>
      </c>
      <c r="CZ10" s="16"/>
      <c r="DA10" s="16"/>
      <c r="DB10" s="79">
        <f t="shared" si="19"/>
        <v>0</v>
      </c>
      <c r="DC10" s="16"/>
      <c r="DD10" s="16"/>
      <c r="DE10" s="79">
        <f t="shared" si="20"/>
        <v>0</v>
      </c>
      <c r="DF10" s="79">
        <f t="shared" si="21"/>
        <v>0</v>
      </c>
      <c r="DG10" s="16"/>
      <c r="DH10" s="16"/>
      <c r="DI10" s="21">
        <f>ROUND((DG10+DH10*2)/3,1)</f>
        <v>0</v>
      </c>
      <c r="DJ10" s="16"/>
      <c r="DK10" s="16"/>
      <c r="DL10" s="79">
        <f t="shared" si="22"/>
        <v>0</v>
      </c>
      <c r="DM10" s="16"/>
      <c r="DN10" s="16"/>
      <c r="DO10" s="79">
        <f t="shared" si="23"/>
        <v>0</v>
      </c>
      <c r="DP10" s="16"/>
      <c r="DQ10" s="16"/>
      <c r="DR10" s="79">
        <f t="shared" si="24"/>
        <v>0</v>
      </c>
      <c r="DS10" s="79">
        <f t="shared" si="25"/>
        <v>0</v>
      </c>
      <c r="DT10" s="16"/>
      <c r="DU10" s="16"/>
      <c r="DV10" s="21">
        <f t="shared" si="26"/>
        <v>0</v>
      </c>
      <c r="DW10" s="57"/>
      <c r="DX10" s="57"/>
      <c r="DY10" s="79">
        <f t="shared" si="27"/>
        <v>0</v>
      </c>
      <c r="DZ10" s="214"/>
      <c r="EA10" s="214"/>
      <c r="EB10" s="79">
        <f t="shared" si="28"/>
        <v>0</v>
      </c>
      <c r="EC10" s="214"/>
      <c r="ED10" s="214"/>
      <c r="EE10" s="79">
        <f t="shared" si="29"/>
        <v>0</v>
      </c>
      <c r="EF10" s="79">
        <f t="shared" si="30"/>
        <v>0</v>
      </c>
      <c r="EG10" s="16"/>
      <c r="EH10" s="16"/>
      <c r="EI10" s="21">
        <f t="shared" si="31"/>
        <v>0</v>
      </c>
      <c r="EJ10" s="57"/>
      <c r="EK10" s="57"/>
      <c r="EL10" s="79">
        <f t="shared" si="32"/>
        <v>0</v>
      </c>
      <c r="EM10" s="214"/>
      <c r="EN10" s="214"/>
      <c r="EO10" s="79">
        <f t="shared" si="33"/>
        <v>0</v>
      </c>
      <c r="EP10" s="214"/>
      <c r="EQ10" s="214"/>
      <c r="ER10" s="79">
        <f t="shared" si="34"/>
        <v>0</v>
      </c>
      <c r="ES10" s="79">
        <f t="shared" si="35"/>
        <v>0</v>
      </c>
      <c r="ET10" s="16"/>
      <c r="EU10" s="16"/>
      <c r="EV10" s="21">
        <f t="shared" si="36"/>
        <v>0</v>
      </c>
      <c r="EW10" s="57"/>
      <c r="EX10" s="57"/>
      <c r="EY10" s="79">
        <f t="shared" si="37"/>
        <v>0</v>
      </c>
      <c r="EZ10" s="214"/>
      <c r="FA10" s="214"/>
      <c r="FB10" s="79">
        <f t="shared" si="38"/>
        <v>0</v>
      </c>
      <c r="FC10" s="214"/>
      <c r="FD10" s="214"/>
      <c r="FE10" s="79">
        <f t="shared" si="39"/>
        <v>0</v>
      </c>
      <c r="FF10" s="79">
        <f t="shared" si="40"/>
        <v>0</v>
      </c>
      <c r="FG10" s="16"/>
      <c r="FH10" s="16"/>
      <c r="FI10" s="21">
        <f t="shared" si="41"/>
        <v>0</v>
      </c>
      <c r="FJ10" s="57"/>
      <c r="FK10" s="57"/>
      <c r="FL10" s="79">
        <f t="shared" si="42"/>
        <v>0</v>
      </c>
      <c r="FM10" s="214"/>
      <c r="FN10" s="214"/>
      <c r="FO10" s="79">
        <f t="shared" si="43"/>
        <v>0</v>
      </c>
      <c r="FP10" s="214"/>
      <c r="FQ10" s="214"/>
      <c r="FR10" s="79">
        <f t="shared" si="44"/>
        <v>0</v>
      </c>
      <c r="FS10" s="79">
        <f t="shared" si="45"/>
        <v>0</v>
      </c>
      <c r="FT10" s="16"/>
      <c r="FU10" s="16"/>
      <c r="FV10" s="21">
        <f t="shared" si="46"/>
        <v>0</v>
      </c>
      <c r="FW10" s="57"/>
      <c r="FX10" s="57"/>
      <c r="FY10" s="79">
        <f t="shared" si="47"/>
        <v>0</v>
      </c>
      <c r="FZ10" s="214"/>
      <c r="GA10" s="214"/>
      <c r="GB10" s="79">
        <f t="shared" si="48"/>
        <v>0</v>
      </c>
      <c r="GC10" s="214"/>
      <c r="GD10" s="214"/>
      <c r="GE10" s="79">
        <f t="shared" si="49"/>
        <v>0</v>
      </c>
      <c r="GF10" s="79">
        <f t="shared" si="50"/>
        <v>0</v>
      </c>
    </row>
    <row r="11" spans="1:188" s="17" customFormat="1" ht="19.5" customHeight="1">
      <c r="A11" s="11">
        <v>3</v>
      </c>
      <c r="B11" s="12" t="s">
        <v>138</v>
      </c>
      <c r="C11" s="11" t="s">
        <v>139</v>
      </c>
      <c r="D11" s="13" t="s">
        <v>148</v>
      </c>
      <c r="E11" s="14" t="s">
        <v>149</v>
      </c>
      <c r="F11" s="15" t="s">
        <v>150</v>
      </c>
      <c r="G11" s="13" t="s">
        <v>201</v>
      </c>
      <c r="H11" s="13" t="s">
        <v>193</v>
      </c>
      <c r="I11" s="13" t="s">
        <v>222</v>
      </c>
      <c r="J11" s="16" t="s">
        <v>151</v>
      </c>
      <c r="K11" s="12"/>
      <c r="L11" s="34"/>
      <c r="M11" s="34"/>
      <c r="N11" s="68">
        <f t="shared" si="0"/>
        <v>0</v>
      </c>
      <c r="O11" s="34"/>
      <c r="P11" s="34"/>
      <c r="Q11" s="68">
        <f t="shared" si="1"/>
        <v>0</v>
      </c>
      <c r="R11" s="68">
        <f t="shared" si="2"/>
        <v>0</v>
      </c>
      <c r="S11" s="34"/>
      <c r="T11" s="34"/>
      <c r="U11" s="68">
        <f t="shared" si="3"/>
        <v>0</v>
      </c>
      <c r="V11" s="16"/>
      <c r="W11" s="16"/>
      <c r="X11" s="68">
        <f>ROUND((V11+W11*2)/3,1)</f>
        <v>0</v>
      </c>
      <c r="Y11" s="56"/>
      <c r="Z11" s="56"/>
      <c r="AA11" s="79">
        <f>ROUND((MAX(Y11:Z11)+X11)/2,1)</f>
        <v>0</v>
      </c>
      <c r="AB11" s="79">
        <f t="shared" si="4"/>
        <v>0</v>
      </c>
      <c r="AC11" s="16"/>
      <c r="AD11" s="16"/>
      <c r="AE11" s="79">
        <f>ROUND((AC11+AD11*2)/3,1)</f>
        <v>0</v>
      </c>
      <c r="AF11" s="214"/>
      <c r="AG11" s="214"/>
      <c r="AH11" s="79">
        <f>ROUND((MAX(AF11:AG11)+AE11)/2,1)</f>
        <v>0</v>
      </c>
      <c r="AI11" s="214"/>
      <c r="AJ11" s="214"/>
      <c r="AK11" s="79">
        <f>ROUND((AI11+AJ11*2)/3,1)</f>
        <v>0</v>
      </c>
      <c r="AL11" s="214"/>
      <c r="AM11" s="214"/>
      <c r="AN11" s="79">
        <f>ROUND((MAX(AL11:AM11)+AK11)/2,1)</f>
        <v>0</v>
      </c>
      <c r="AO11" s="79">
        <f>ROUND(IF(AK11=0,(MAX(AF11,AG11)+AE11)/2,(MAX(AL11,AM11)+AK11)/2),1)</f>
        <v>0</v>
      </c>
      <c r="AP11" s="16"/>
      <c r="AQ11" s="16"/>
      <c r="AR11" s="79">
        <f>ROUND((AP11+AQ11*2)/3,1)</f>
        <v>0</v>
      </c>
      <c r="AS11" s="214"/>
      <c r="AT11" s="214"/>
      <c r="AU11" s="79">
        <f>ROUND((MAX(AS11:AT11)+AR11)/2,1)</f>
        <v>0</v>
      </c>
      <c r="AV11" s="214"/>
      <c r="AW11" s="214"/>
      <c r="AX11" s="79">
        <f>ROUND((AV11+AW11*2)/3,1)</f>
        <v>0</v>
      </c>
      <c r="AY11" s="214"/>
      <c r="AZ11" s="214"/>
      <c r="BA11" s="79">
        <f>ROUND((MAX(AY11:AZ11)+AX11)/2,1)</f>
        <v>0</v>
      </c>
      <c r="BB11" s="79">
        <f>ROUND(IF(AX11=0,(MAX(AS11,AT11)+AR11)/2,(MAX(AY11,AZ11)+AX11)/2),1)</f>
        <v>0</v>
      </c>
      <c r="BC11" s="16"/>
      <c r="BD11" s="16"/>
      <c r="BE11" s="16"/>
      <c r="BF11" s="16"/>
      <c r="BG11" s="21">
        <f>ROUND((BC11+BD11+BE11*2+BF11*2)/6,1)</f>
        <v>0</v>
      </c>
      <c r="BH11" s="57"/>
      <c r="BI11" s="57"/>
      <c r="BJ11" s="79">
        <f t="shared" si="5"/>
        <v>0</v>
      </c>
      <c r="BK11" s="214"/>
      <c r="BL11" s="214"/>
      <c r="BM11" s="79">
        <f t="shared" si="6"/>
        <v>0</v>
      </c>
      <c r="BN11" s="214"/>
      <c r="BO11" s="214"/>
      <c r="BP11" s="79">
        <f t="shared" si="7"/>
        <v>0</v>
      </c>
      <c r="BQ11" s="79">
        <f t="shared" si="8"/>
        <v>0</v>
      </c>
      <c r="BR11" s="57"/>
      <c r="BS11" s="57"/>
      <c r="BT11" s="21">
        <f>ROUND((BR11+BS11*2)/3,1)</f>
        <v>0</v>
      </c>
      <c r="BU11" s="57"/>
      <c r="BV11" s="57"/>
      <c r="BW11" s="79">
        <f t="shared" si="9"/>
        <v>0</v>
      </c>
      <c r="BX11" s="214"/>
      <c r="BY11" s="214"/>
      <c r="BZ11" s="79">
        <f t="shared" si="10"/>
        <v>0</v>
      </c>
      <c r="CA11" s="214"/>
      <c r="CB11" s="214"/>
      <c r="CC11" s="79">
        <f t="shared" si="11"/>
        <v>0</v>
      </c>
      <c r="CD11" s="79">
        <f t="shared" si="12"/>
        <v>0</v>
      </c>
      <c r="CE11" s="57"/>
      <c r="CF11" s="57"/>
      <c r="CG11" s="57"/>
      <c r="CH11" s="57"/>
      <c r="CI11" s="21">
        <f t="shared" si="13"/>
        <v>0</v>
      </c>
      <c r="CJ11" s="57"/>
      <c r="CK11" s="57"/>
      <c r="CL11" s="21">
        <f t="shared" si="14"/>
        <v>0</v>
      </c>
      <c r="CM11" s="57"/>
      <c r="CN11" s="57"/>
      <c r="CO11" s="79">
        <f t="shared" si="15"/>
        <v>0</v>
      </c>
      <c r="CP11" s="214"/>
      <c r="CQ11" s="214"/>
      <c r="CR11" s="79">
        <f t="shared" si="16"/>
        <v>0</v>
      </c>
      <c r="CS11" s="79">
        <f t="shared" si="17"/>
        <v>0</v>
      </c>
      <c r="CT11" s="16"/>
      <c r="CU11" s="16"/>
      <c r="CV11" s="21">
        <f>ROUND((CT11+CU11*2)/3,1)</f>
        <v>0</v>
      </c>
      <c r="CW11" s="16"/>
      <c r="CX11" s="16"/>
      <c r="CY11" s="79">
        <f t="shared" si="18"/>
        <v>0</v>
      </c>
      <c r="CZ11" s="16"/>
      <c r="DA11" s="16"/>
      <c r="DB11" s="79">
        <f t="shared" si="19"/>
        <v>0</v>
      </c>
      <c r="DC11" s="16"/>
      <c r="DD11" s="16"/>
      <c r="DE11" s="79">
        <f t="shared" si="20"/>
        <v>0</v>
      </c>
      <c r="DF11" s="79">
        <f t="shared" si="21"/>
        <v>0</v>
      </c>
      <c r="DG11" s="16"/>
      <c r="DH11" s="16"/>
      <c r="DI11" s="21">
        <f>ROUND((DG11+DH11*2)/3,1)</f>
        <v>0</v>
      </c>
      <c r="DJ11" s="16"/>
      <c r="DK11" s="16"/>
      <c r="DL11" s="79">
        <f t="shared" si="22"/>
        <v>0</v>
      </c>
      <c r="DM11" s="16"/>
      <c r="DN11" s="16"/>
      <c r="DO11" s="79">
        <f t="shared" si="23"/>
        <v>0</v>
      </c>
      <c r="DP11" s="16"/>
      <c r="DQ11" s="16"/>
      <c r="DR11" s="79">
        <f t="shared" si="24"/>
        <v>0</v>
      </c>
      <c r="DS11" s="79">
        <f t="shared" si="25"/>
        <v>0</v>
      </c>
      <c r="DT11" s="16"/>
      <c r="DU11" s="16"/>
      <c r="DV11" s="21">
        <f t="shared" si="26"/>
        <v>0</v>
      </c>
      <c r="DW11" s="57"/>
      <c r="DX11" s="57"/>
      <c r="DY11" s="79">
        <f t="shared" si="27"/>
        <v>0</v>
      </c>
      <c r="DZ11" s="214"/>
      <c r="EA11" s="214"/>
      <c r="EB11" s="79">
        <f t="shared" si="28"/>
        <v>0</v>
      </c>
      <c r="EC11" s="214"/>
      <c r="ED11" s="214"/>
      <c r="EE11" s="79">
        <f t="shared" si="29"/>
        <v>0</v>
      </c>
      <c r="EF11" s="79">
        <f t="shared" si="30"/>
        <v>0</v>
      </c>
      <c r="EG11" s="16"/>
      <c r="EH11" s="16"/>
      <c r="EI11" s="21">
        <f t="shared" si="31"/>
        <v>0</v>
      </c>
      <c r="EJ11" s="57"/>
      <c r="EK11" s="57"/>
      <c r="EL11" s="79">
        <f t="shared" si="32"/>
        <v>0</v>
      </c>
      <c r="EM11" s="214"/>
      <c r="EN11" s="214"/>
      <c r="EO11" s="79">
        <f t="shared" si="33"/>
        <v>0</v>
      </c>
      <c r="EP11" s="214"/>
      <c r="EQ11" s="214"/>
      <c r="ER11" s="79">
        <f t="shared" si="34"/>
        <v>0</v>
      </c>
      <c r="ES11" s="79">
        <f t="shared" si="35"/>
        <v>0</v>
      </c>
      <c r="ET11" s="16"/>
      <c r="EU11" s="16"/>
      <c r="EV11" s="21">
        <f t="shared" si="36"/>
        <v>0</v>
      </c>
      <c r="EW11" s="57"/>
      <c r="EX11" s="57"/>
      <c r="EY11" s="79">
        <f t="shared" si="37"/>
        <v>0</v>
      </c>
      <c r="EZ11" s="214"/>
      <c r="FA11" s="214"/>
      <c r="FB11" s="79">
        <f t="shared" si="38"/>
        <v>0</v>
      </c>
      <c r="FC11" s="214"/>
      <c r="FD11" s="214"/>
      <c r="FE11" s="79">
        <f t="shared" si="39"/>
        <v>0</v>
      </c>
      <c r="FF11" s="79">
        <f t="shared" si="40"/>
        <v>0</v>
      </c>
      <c r="FG11" s="16"/>
      <c r="FH11" s="16"/>
      <c r="FI11" s="21">
        <f t="shared" si="41"/>
        <v>0</v>
      </c>
      <c r="FJ11" s="57"/>
      <c r="FK11" s="57"/>
      <c r="FL11" s="79">
        <f t="shared" si="42"/>
        <v>0</v>
      </c>
      <c r="FM11" s="214"/>
      <c r="FN11" s="214"/>
      <c r="FO11" s="79">
        <f t="shared" si="43"/>
        <v>0</v>
      </c>
      <c r="FP11" s="214"/>
      <c r="FQ11" s="214"/>
      <c r="FR11" s="79">
        <f t="shared" si="44"/>
        <v>0</v>
      </c>
      <c r="FS11" s="79">
        <f t="shared" si="45"/>
        <v>0</v>
      </c>
      <c r="FT11" s="16"/>
      <c r="FU11" s="16"/>
      <c r="FV11" s="21">
        <f t="shared" si="46"/>
        <v>0</v>
      </c>
      <c r="FW11" s="57"/>
      <c r="FX11" s="57"/>
      <c r="FY11" s="79">
        <f t="shared" si="47"/>
        <v>0</v>
      </c>
      <c r="FZ11" s="214"/>
      <c r="GA11" s="214"/>
      <c r="GB11" s="79">
        <f t="shared" si="48"/>
        <v>0</v>
      </c>
      <c r="GC11" s="214"/>
      <c r="GD11" s="214"/>
      <c r="GE11" s="79">
        <f t="shared" si="49"/>
        <v>0</v>
      </c>
      <c r="GF11" s="79">
        <f t="shared" si="50"/>
        <v>0</v>
      </c>
    </row>
    <row r="12" spans="1:188" s="17" customFormat="1" ht="19.5" customHeight="1">
      <c r="A12" s="11">
        <v>4</v>
      </c>
      <c r="B12" s="12" t="s">
        <v>138</v>
      </c>
      <c r="C12" s="11" t="s">
        <v>139</v>
      </c>
      <c r="D12" s="13" t="s">
        <v>152</v>
      </c>
      <c r="E12" s="14" t="s">
        <v>153</v>
      </c>
      <c r="F12" s="15" t="s">
        <v>154</v>
      </c>
      <c r="G12" s="13" t="s">
        <v>155</v>
      </c>
      <c r="H12" s="13" t="s">
        <v>156</v>
      </c>
      <c r="I12" s="13" t="s">
        <v>157</v>
      </c>
      <c r="J12" s="16" t="s">
        <v>158</v>
      </c>
      <c r="K12" s="12" t="s">
        <v>147</v>
      </c>
      <c r="L12" s="34" t="s">
        <v>594</v>
      </c>
      <c r="M12" s="34" t="s">
        <v>594</v>
      </c>
      <c r="N12" s="68">
        <f t="shared" si="0"/>
        <v>9</v>
      </c>
      <c r="O12" s="34">
        <v>9</v>
      </c>
      <c r="P12" s="34">
        <v>9</v>
      </c>
      <c r="Q12" s="68">
        <f t="shared" si="1"/>
        <v>9</v>
      </c>
      <c r="R12" s="68">
        <f t="shared" si="2"/>
        <v>9</v>
      </c>
      <c r="S12" s="34">
        <v>8</v>
      </c>
      <c r="T12" s="34"/>
      <c r="U12" s="68">
        <f t="shared" si="3"/>
        <v>8.5</v>
      </c>
      <c r="V12" s="16"/>
      <c r="W12" s="16"/>
      <c r="X12" s="68">
        <f>ROUND((V12+W12*2)/3,1)</f>
        <v>0</v>
      </c>
      <c r="Y12" s="56"/>
      <c r="Z12" s="56"/>
      <c r="AA12" s="79">
        <f>ROUND((MAX(Y12:Z12)+X12)/2,1)</f>
        <v>0</v>
      </c>
      <c r="AB12" s="79">
        <f t="shared" si="4"/>
        <v>8.5</v>
      </c>
      <c r="AC12" s="16"/>
      <c r="AD12" s="16"/>
      <c r="AE12" s="79">
        <f>ROUND((AC12+AD12*2)/3,1)</f>
        <v>0</v>
      </c>
      <c r="AF12" s="214"/>
      <c r="AG12" s="214"/>
      <c r="AH12" s="79">
        <f>ROUND((MAX(AF12:AG12)+AE12)/2,1)</f>
        <v>0</v>
      </c>
      <c r="AI12" s="214"/>
      <c r="AJ12" s="214"/>
      <c r="AK12" s="79">
        <f>ROUND((AI12+AJ12*2)/3,1)</f>
        <v>0</v>
      </c>
      <c r="AL12" s="214"/>
      <c r="AM12" s="214"/>
      <c r="AN12" s="79">
        <f>ROUND((MAX(AL12:AM12)+AK12)/2,1)</f>
        <v>0</v>
      </c>
      <c r="AO12" s="79">
        <f>ROUND(IF(AK12=0,(MAX(AF12,AG12)+AE12)/2,(MAX(AL12,AM12)+AK12)/2),1)</f>
        <v>0</v>
      </c>
      <c r="AP12" s="16"/>
      <c r="AQ12" s="16"/>
      <c r="AR12" s="79">
        <f>ROUND((AP12+AQ12*2)/3,1)</f>
        <v>0</v>
      </c>
      <c r="AS12" s="214"/>
      <c r="AT12" s="214"/>
      <c r="AU12" s="79">
        <f>ROUND((MAX(AS12:AT12)+AR12)/2,1)</f>
        <v>0</v>
      </c>
      <c r="AV12" s="214"/>
      <c r="AW12" s="214"/>
      <c r="AX12" s="79">
        <f>ROUND((AV12+AW12*2)/3,1)</f>
        <v>0</v>
      </c>
      <c r="AY12" s="214"/>
      <c r="AZ12" s="214"/>
      <c r="BA12" s="79">
        <f>ROUND((MAX(AY12:AZ12)+AX12)/2,1)</f>
        <v>0</v>
      </c>
      <c r="BB12" s="79">
        <f>ROUND(IF(AX12=0,(MAX(AS12,AT12)+AR12)/2,(MAX(AY12,AZ12)+AX12)/2),1)</f>
        <v>0</v>
      </c>
      <c r="BC12" s="16"/>
      <c r="BD12" s="16"/>
      <c r="BE12" s="16"/>
      <c r="BF12" s="16"/>
      <c r="BG12" s="21">
        <f>ROUND((BC12+BD12+BE12*2+BF12*2)/6,1)</f>
        <v>0</v>
      </c>
      <c r="BH12" s="57"/>
      <c r="BI12" s="57"/>
      <c r="BJ12" s="79">
        <f t="shared" si="5"/>
        <v>0</v>
      </c>
      <c r="BK12" s="214"/>
      <c r="BL12" s="214"/>
      <c r="BM12" s="79">
        <f t="shared" si="6"/>
        <v>0</v>
      </c>
      <c r="BN12" s="214"/>
      <c r="BO12" s="214"/>
      <c r="BP12" s="79">
        <f t="shared" si="7"/>
        <v>0</v>
      </c>
      <c r="BQ12" s="79">
        <f t="shared" si="8"/>
        <v>0</v>
      </c>
      <c r="BR12" s="57" t="s">
        <v>592</v>
      </c>
      <c r="BS12" s="57" t="s">
        <v>662</v>
      </c>
      <c r="BT12" s="21">
        <f>ROUND((BR12+BS12*2)/3,1)</f>
        <v>6.3</v>
      </c>
      <c r="BU12" s="57">
        <v>7</v>
      </c>
      <c r="BV12" s="57"/>
      <c r="BW12" s="79">
        <f t="shared" si="9"/>
        <v>6.7</v>
      </c>
      <c r="BX12" s="214"/>
      <c r="BY12" s="214"/>
      <c r="BZ12" s="79">
        <f t="shared" si="10"/>
        <v>0</v>
      </c>
      <c r="CA12" s="214"/>
      <c r="CB12" s="214"/>
      <c r="CC12" s="79">
        <f t="shared" si="11"/>
        <v>0</v>
      </c>
      <c r="CD12" s="79">
        <f t="shared" si="12"/>
        <v>6.7</v>
      </c>
      <c r="CE12" s="57">
        <v>7</v>
      </c>
      <c r="CF12" s="57">
        <v>7</v>
      </c>
      <c r="CG12" s="57">
        <v>6</v>
      </c>
      <c r="CH12" s="57">
        <v>6</v>
      </c>
      <c r="CI12" s="21">
        <f t="shared" si="13"/>
        <v>6.3</v>
      </c>
      <c r="CJ12" s="57">
        <v>5</v>
      </c>
      <c r="CK12" s="57"/>
      <c r="CL12" s="21">
        <f t="shared" si="14"/>
        <v>5.7</v>
      </c>
      <c r="CM12" s="57"/>
      <c r="CN12" s="57"/>
      <c r="CO12" s="79">
        <f t="shared" si="15"/>
        <v>0</v>
      </c>
      <c r="CP12" s="214"/>
      <c r="CQ12" s="214"/>
      <c r="CR12" s="79">
        <f t="shared" si="16"/>
        <v>0</v>
      </c>
      <c r="CS12" s="79">
        <f t="shared" si="17"/>
        <v>5.7</v>
      </c>
      <c r="CT12" s="16"/>
      <c r="CU12" s="16"/>
      <c r="CV12" s="21">
        <f>ROUND((CT12+CU12*2)/3,1)</f>
        <v>0</v>
      </c>
      <c r="CW12" s="16"/>
      <c r="CX12" s="16"/>
      <c r="CY12" s="79">
        <f t="shared" si="18"/>
        <v>0</v>
      </c>
      <c r="CZ12" s="16"/>
      <c r="DA12" s="16"/>
      <c r="DB12" s="79">
        <f t="shared" si="19"/>
        <v>0</v>
      </c>
      <c r="DC12" s="16"/>
      <c r="DD12" s="16"/>
      <c r="DE12" s="79">
        <f t="shared" si="20"/>
        <v>0</v>
      </c>
      <c r="DF12" s="79">
        <f t="shared" si="21"/>
        <v>0</v>
      </c>
      <c r="DG12" s="16"/>
      <c r="DH12" s="16"/>
      <c r="DI12" s="21">
        <f>ROUND((DG12+DH12*2)/3,1)</f>
        <v>0</v>
      </c>
      <c r="DJ12" s="16"/>
      <c r="DK12" s="16"/>
      <c r="DL12" s="79">
        <f t="shared" si="22"/>
        <v>0</v>
      </c>
      <c r="DM12" s="16"/>
      <c r="DN12" s="16"/>
      <c r="DO12" s="79">
        <f t="shared" si="23"/>
        <v>0</v>
      </c>
      <c r="DP12" s="16"/>
      <c r="DQ12" s="16"/>
      <c r="DR12" s="79">
        <f t="shared" si="24"/>
        <v>0</v>
      </c>
      <c r="DS12" s="79">
        <f t="shared" si="25"/>
        <v>0</v>
      </c>
      <c r="DT12" s="16"/>
      <c r="DU12" s="16"/>
      <c r="DV12" s="21">
        <f t="shared" si="26"/>
        <v>0</v>
      </c>
      <c r="DW12" s="57"/>
      <c r="DX12" s="57"/>
      <c r="DY12" s="79">
        <f t="shared" si="27"/>
        <v>0</v>
      </c>
      <c r="DZ12" s="214"/>
      <c r="EA12" s="214"/>
      <c r="EB12" s="79">
        <f t="shared" si="28"/>
        <v>0</v>
      </c>
      <c r="EC12" s="214"/>
      <c r="ED12" s="214"/>
      <c r="EE12" s="79">
        <f t="shared" si="29"/>
        <v>0</v>
      </c>
      <c r="EF12" s="79">
        <f t="shared" si="30"/>
        <v>0</v>
      </c>
      <c r="EG12" s="16"/>
      <c r="EH12" s="16"/>
      <c r="EI12" s="21">
        <f t="shared" si="31"/>
        <v>0</v>
      </c>
      <c r="EJ12" s="57"/>
      <c r="EK12" s="57"/>
      <c r="EL12" s="79">
        <f t="shared" si="32"/>
        <v>0</v>
      </c>
      <c r="EM12" s="214"/>
      <c r="EN12" s="214"/>
      <c r="EO12" s="79">
        <f t="shared" si="33"/>
        <v>0</v>
      </c>
      <c r="EP12" s="214"/>
      <c r="EQ12" s="214"/>
      <c r="ER12" s="79">
        <f t="shared" si="34"/>
        <v>0</v>
      </c>
      <c r="ES12" s="79">
        <f t="shared" si="35"/>
        <v>0</v>
      </c>
      <c r="ET12" s="16"/>
      <c r="EU12" s="16"/>
      <c r="EV12" s="21">
        <f t="shared" si="36"/>
        <v>0</v>
      </c>
      <c r="EW12" s="57"/>
      <c r="EX12" s="57"/>
      <c r="EY12" s="79">
        <f t="shared" si="37"/>
        <v>0</v>
      </c>
      <c r="EZ12" s="214"/>
      <c r="FA12" s="214"/>
      <c r="FB12" s="79">
        <f t="shared" si="38"/>
        <v>0</v>
      </c>
      <c r="FC12" s="214"/>
      <c r="FD12" s="214"/>
      <c r="FE12" s="79">
        <f t="shared" si="39"/>
        <v>0</v>
      </c>
      <c r="FF12" s="79">
        <f t="shared" si="40"/>
        <v>0</v>
      </c>
      <c r="FG12" s="16"/>
      <c r="FH12" s="16"/>
      <c r="FI12" s="21">
        <f t="shared" si="41"/>
        <v>0</v>
      </c>
      <c r="FJ12" s="57"/>
      <c r="FK12" s="57"/>
      <c r="FL12" s="79">
        <f t="shared" si="42"/>
        <v>0</v>
      </c>
      <c r="FM12" s="214"/>
      <c r="FN12" s="214"/>
      <c r="FO12" s="79">
        <f t="shared" si="43"/>
        <v>0</v>
      </c>
      <c r="FP12" s="214"/>
      <c r="FQ12" s="214"/>
      <c r="FR12" s="79">
        <f t="shared" si="44"/>
        <v>0</v>
      </c>
      <c r="FS12" s="79">
        <f t="shared" si="45"/>
        <v>0</v>
      </c>
      <c r="FT12" s="16"/>
      <c r="FU12" s="16"/>
      <c r="FV12" s="21">
        <f t="shared" si="46"/>
        <v>0</v>
      </c>
      <c r="FW12" s="57"/>
      <c r="FX12" s="57"/>
      <c r="FY12" s="79">
        <f t="shared" si="47"/>
        <v>0</v>
      </c>
      <c r="FZ12" s="214"/>
      <c r="GA12" s="214"/>
      <c r="GB12" s="79">
        <f t="shared" si="48"/>
        <v>0</v>
      </c>
      <c r="GC12" s="214"/>
      <c r="GD12" s="214"/>
      <c r="GE12" s="79">
        <f t="shared" si="49"/>
        <v>0</v>
      </c>
      <c r="GF12" s="79">
        <f t="shared" si="50"/>
        <v>0</v>
      </c>
    </row>
    <row r="13" spans="1:188" s="17" customFormat="1" ht="19.5" customHeight="1">
      <c r="A13" s="11">
        <v>5</v>
      </c>
      <c r="B13" s="12" t="s">
        <v>138</v>
      </c>
      <c r="C13" s="11" t="s">
        <v>139</v>
      </c>
      <c r="D13" s="13" t="s">
        <v>683</v>
      </c>
      <c r="E13" s="14" t="s">
        <v>684</v>
      </c>
      <c r="F13" s="15" t="s">
        <v>667</v>
      </c>
      <c r="G13" s="13" t="s">
        <v>347</v>
      </c>
      <c r="H13" s="13" t="s">
        <v>276</v>
      </c>
      <c r="I13" s="13" t="s">
        <v>287</v>
      </c>
      <c r="J13" s="16" t="s">
        <v>685</v>
      </c>
      <c r="K13" s="12" t="s">
        <v>381</v>
      </c>
      <c r="L13" s="34"/>
      <c r="M13" s="34"/>
      <c r="N13" s="68">
        <f t="shared" si="0"/>
        <v>0</v>
      </c>
      <c r="O13" s="34"/>
      <c r="P13" s="34"/>
      <c r="Q13" s="68">
        <f t="shared" si="1"/>
        <v>0</v>
      </c>
      <c r="R13" s="68">
        <f t="shared" si="2"/>
        <v>0</v>
      </c>
      <c r="S13" s="34"/>
      <c r="T13" s="34"/>
      <c r="U13" s="68">
        <f t="shared" si="3"/>
        <v>0</v>
      </c>
      <c r="V13" s="16"/>
      <c r="W13" s="16"/>
      <c r="X13" s="68">
        <f>ROUND((V13+W13*2)/3,1)</f>
        <v>0</v>
      </c>
      <c r="Y13" s="56"/>
      <c r="Z13" s="56"/>
      <c r="AA13" s="79">
        <f>ROUND((MAX(Y13:Z13)+X13)/2,1)</f>
        <v>0</v>
      </c>
      <c r="AB13" s="79">
        <f t="shared" si="4"/>
        <v>0</v>
      </c>
      <c r="AC13" s="16"/>
      <c r="AD13" s="16"/>
      <c r="AE13" s="79">
        <f>ROUND((AC13+AD13*2)/3,1)</f>
        <v>0</v>
      </c>
      <c r="AF13" s="214"/>
      <c r="AG13" s="214"/>
      <c r="AH13" s="79">
        <f>ROUND((MAX(AF13:AG13)+AE13)/2,1)</f>
        <v>0</v>
      </c>
      <c r="AI13" s="214"/>
      <c r="AJ13" s="214"/>
      <c r="AK13" s="79">
        <f>ROUND((AI13+AJ13*2)/3,1)</f>
        <v>0</v>
      </c>
      <c r="AL13" s="214"/>
      <c r="AM13" s="214"/>
      <c r="AN13" s="79">
        <f>ROUND((MAX(AL13:AM13)+AK13)/2,1)</f>
        <v>0</v>
      </c>
      <c r="AO13" s="79">
        <f>ROUND(IF(AK13=0,(MAX(AF13,AG13)+AE13)/2,(MAX(AL13,AM13)+AK13)/2),1)</f>
        <v>0</v>
      </c>
      <c r="AP13" s="16"/>
      <c r="AQ13" s="16"/>
      <c r="AR13" s="79">
        <f>ROUND((AP13+AQ13*2)/3,1)</f>
        <v>0</v>
      </c>
      <c r="AS13" s="214"/>
      <c r="AT13" s="214"/>
      <c r="AU13" s="79">
        <f>ROUND((MAX(AS13:AT13)+AR13)/2,1)</f>
        <v>0</v>
      </c>
      <c r="AV13" s="214"/>
      <c r="AW13" s="214"/>
      <c r="AX13" s="79">
        <f>ROUND((AV13+AW13*2)/3,1)</f>
        <v>0</v>
      </c>
      <c r="AY13" s="214"/>
      <c r="AZ13" s="214"/>
      <c r="BA13" s="79">
        <f>ROUND((MAX(AY13:AZ13)+AX13)/2,1)</f>
        <v>0</v>
      </c>
      <c r="BB13" s="79">
        <f>ROUND(IF(AX13=0,(MAX(AS13,AT13)+AR13)/2,(MAX(AY13,AZ13)+AX13)/2),1)</f>
        <v>0</v>
      </c>
      <c r="BC13" s="16"/>
      <c r="BD13" s="16"/>
      <c r="BE13" s="16"/>
      <c r="BF13" s="16"/>
      <c r="BG13" s="21">
        <f>ROUND((BC13+BD13+BE13*2+BF13*2)/6,1)</f>
        <v>0</v>
      </c>
      <c r="BH13" s="57"/>
      <c r="BI13" s="57"/>
      <c r="BJ13" s="79">
        <f t="shared" si="5"/>
        <v>0</v>
      </c>
      <c r="BK13" s="214"/>
      <c r="BL13" s="214"/>
      <c r="BM13" s="79">
        <f t="shared" si="6"/>
        <v>0</v>
      </c>
      <c r="BN13" s="214"/>
      <c r="BO13" s="214"/>
      <c r="BP13" s="79">
        <f t="shared" si="7"/>
        <v>0</v>
      </c>
      <c r="BQ13" s="79">
        <f t="shared" si="8"/>
        <v>0</v>
      </c>
      <c r="BR13" s="57"/>
      <c r="BS13" s="57"/>
      <c r="BT13" s="21">
        <f>ROUND((BR13+BS13*2)/3,1)</f>
        <v>0</v>
      </c>
      <c r="BU13" s="57"/>
      <c r="BV13" s="57"/>
      <c r="BW13" s="79">
        <f t="shared" si="9"/>
        <v>0</v>
      </c>
      <c r="BX13" s="214"/>
      <c r="BY13" s="214"/>
      <c r="BZ13" s="79">
        <f t="shared" si="10"/>
        <v>0</v>
      </c>
      <c r="CA13" s="214"/>
      <c r="CB13" s="214"/>
      <c r="CC13" s="79">
        <f t="shared" si="11"/>
        <v>0</v>
      </c>
      <c r="CD13" s="79">
        <f t="shared" si="12"/>
        <v>0</v>
      </c>
      <c r="CE13" s="57"/>
      <c r="CF13" s="57"/>
      <c r="CG13" s="57"/>
      <c r="CH13" s="57"/>
      <c r="CI13" s="21">
        <f t="shared" si="13"/>
        <v>0</v>
      </c>
      <c r="CJ13" s="57"/>
      <c r="CK13" s="57"/>
      <c r="CL13" s="21">
        <f t="shared" si="14"/>
        <v>0</v>
      </c>
      <c r="CM13" s="57"/>
      <c r="CN13" s="57"/>
      <c r="CO13" s="79">
        <f t="shared" si="15"/>
        <v>0</v>
      </c>
      <c r="CP13" s="214"/>
      <c r="CQ13" s="214"/>
      <c r="CR13" s="79">
        <f t="shared" si="16"/>
        <v>0</v>
      </c>
      <c r="CS13" s="79">
        <f t="shared" si="17"/>
        <v>0</v>
      </c>
      <c r="CT13" s="16"/>
      <c r="CU13" s="16"/>
      <c r="CV13" s="21">
        <f>ROUND((CT13+CU13*2)/3,1)</f>
        <v>0</v>
      </c>
      <c r="CW13" s="16"/>
      <c r="CX13" s="16"/>
      <c r="CY13" s="79">
        <f t="shared" si="18"/>
        <v>0</v>
      </c>
      <c r="CZ13" s="16"/>
      <c r="DA13" s="16"/>
      <c r="DB13" s="79">
        <f t="shared" si="19"/>
        <v>0</v>
      </c>
      <c r="DC13" s="16"/>
      <c r="DD13" s="16"/>
      <c r="DE13" s="79">
        <f t="shared" si="20"/>
        <v>0</v>
      </c>
      <c r="DF13" s="79">
        <f t="shared" si="21"/>
        <v>0</v>
      </c>
      <c r="DG13" s="16"/>
      <c r="DH13" s="16"/>
      <c r="DI13" s="21">
        <f>ROUND((DG13+DH13*2)/3,1)</f>
        <v>0</v>
      </c>
      <c r="DJ13" s="16"/>
      <c r="DK13" s="16"/>
      <c r="DL13" s="79">
        <f t="shared" si="22"/>
        <v>0</v>
      </c>
      <c r="DM13" s="16"/>
      <c r="DN13" s="16"/>
      <c r="DO13" s="79">
        <f t="shared" si="23"/>
        <v>0</v>
      </c>
      <c r="DP13" s="16"/>
      <c r="DQ13" s="16"/>
      <c r="DR13" s="79">
        <f t="shared" si="24"/>
        <v>0</v>
      </c>
      <c r="DS13" s="79">
        <f t="shared" si="25"/>
        <v>0</v>
      </c>
      <c r="DT13" s="16"/>
      <c r="DU13" s="16"/>
      <c r="DV13" s="21">
        <f t="shared" si="26"/>
        <v>0</v>
      </c>
      <c r="DW13" s="57"/>
      <c r="DX13" s="57"/>
      <c r="DY13" s="79">
        <f t="shared" si="27"/>
        <v>0</v>
      </c>
      <c r="DZ13" s="214"/>
      <c r="EA13" s="214"/>
      <c r="EB13" s="79">
        <f t="shared" si="28"/>
        <v>0</v>
      </c>
      <c r="EC13" s="214"/>
      <c r="ED13" s="214"/>
      <c r="EE13" s="79">
        <f t="shared" si="29"/>
        <v>0</v>
      </c>
      <c r="EF13" s="79">
        <f t="shared" si="30"/>
        <v>0</v>
      </c>
      <c r="EG13" s="16"/>
      <c r="EH13" s="16"/>
      <c r="EI13" s="21">
        <f t="shared" si="31"/>
        <v>0</v>
      </c>
      <c r="EJ13" s="57"/>
      <c r="EK13" s="57"/>
      <c r="EL13" s="79">
        <f t="shared" si="32"/>
        <v>0</v>
      </c>
      <c r="EM13" s="214"/>
      <c r="EN13" s="214"/>
      <c r="EO13" s="79">
        <f t="shared" si="33"/>
        <v>0</v>
      </c>
      <c r="EP13" s="214"/>
      <c r="EQ13" s="214"/>
      <c r="ER13" s="79">
        <f t="shared" si="34"/>
        <v>0</v>
      </c>
      <c r="ES13" s="79">
        <f t="shared" si="35"/>
        <v>0</v>
      </c>
      <c r="ET13" s="16"/>
      <c r="EU13" s="16"/>
      <c r="EV13" s="21">
        <f t="shared" si="36"/>
        <v>0</v>
      </c>
      <c r="EW13" s="57"/>
      <c r="EX13" s="57"/>
      <c r="EY13" s="79">
        <f t="shared" si="37"/>
        <v>0</v>
      </c>
      <c r="EZ13" s="214"/>
      <c r="FA13" s="214"/>
      <c r="FB13" s="79">
        <f t="shared" si="38"/>
        <v>0</v>
      </c>
      <c r="FC13" s="214"/>
      <c r="FD13" s="214"/>
      <c r="FE13" s="79">
        <f t="shared" si="39"/>
        <v>0</v>
      </c>
      <c r="FF13" s="79">
        <f t="shared" si="40"/>
        <v>0</v>
      </c>
      <c r="FG13" s="16"/>
      <c r="FH13" s="16"/>
      <c r="FI13" s="21">
        <f t="shared" si="41"/>
        <v>0</v>
      </c>
      <c r="FJ13" s="57"/>
      <c r="FK13" s="57"/>
      <c r="FL13" s="79">
        <f t="shared" si="42"/>
        <v>0</v>
      </c>
      <c r="FM13" s="214"/>
      <c r="FN13" s="214"/>
      <c r="FO13" s="79">
        <f t="shared" si="43"/>
        <v>0</v>
      </c>
      <c r="FP13" s="214"/>
      <c r="FQ13" s="214"/>
      <c r="FR13" s="79">
        <f t="shared" si="44"/>
        <v>0</v>
      </c>
      <c r="FS13" s="79">
        <f t="shared" si="45"/>
        <v>0</v>
      </c>
      <c r="FT13" s="16"/>
      <c r="FU13" s="16"/>
      <c r="FV13" s="21">
        <f t="shared" si="46"/>
        <v>0</v>
      </c>
      <c r="FW13" s="57"/>
      <c r="FX13" s="57"/>
      <c r="FY13" s="79">
        <f t="shared" si="47"/>
        <v>0</v>
      </c>
      <c r="FZ13" s="214"/>
      <c r="GA13" s="214"/>
      <c r="GB13" s="79">
        <f t="shared" si="48"/>
        <v>0</v>
      </c>
      <c r="GC13" s="214"/>
      <c r="GD13" s="214"/>
      <c r="GE13" s="79">
        <f t="shared" si="49"/>
        <v>0</v>
      </c>
      <c r="GF13" s="79">
        <f t="shared" si="50"/>
        <v>0</v>
      </c>
    </row>
    <row r="14" spans="1:188" s="17" customFormat="1" ht="19.5" customHeight="1">
      <c r="A14" s="11">
        <v>6</v>
      </c>
      <c r="B14" s="12" t="s">
        <v>138</v>
      </c>
      <c r="C14" s="11" t="s">
        <v>166</v>
      </c>
      <c r="D14" s="13" t="s">
        <v>273</v>
      </c>
      <c r="E14" s="14" t="s">
        <v>274</v>
      </c>
      <c r="F14" s="15" t="s">
        <v>275</v>
      </c>
      <c r="G14" s="13" t="s">
        <v>217</v>
      </c>
      <c r="H14" s="13" t="s">
        <v>276</v>
      </c>
      <c r="I14" s="13" t="s">
        <v>222</v>
      </c>
      <c r="J14" s="16" t="s">
        <v>277</v>
      </c>
      <c r="K14" s="12" t="s">
        <v>247</v>
      </c>
      <c r="L14" s="34"/>
      <c r="M14" s="34"/>
      <c r="N14" s="68">
        <f t="shared" si="0"/>
        <v>0</v>
      </c>
      <c r="O14" s="34"/>
      <c r="P14" s="34"/>
      <c r="Q14" s="68">
        <f t="shared" si="1"/>
        <v>0</v>
      </c>
      <c r="R14" s="68">
        <f t="shared" si="2"/>
        <v>0</v>
      </c>
      <c r="S14" s="34"/>
      <c r="T14" s="34"/>
      <c r="U14" s="68">
        <f t="shared" si="3"/>
        <v>0</v>
      </c>
      <c r="V14" s="16"/>
      <c r="W14" s="16"/>
      <c r="X14" s="68">
        <f>ROUND((V14+W14*2)/3,1)</f>
        <v>0</v>
      </c>
      <c r="Y14" s="56"/>
      <c r="Z14" s="56"/>
      <c r="AA14" s="79">
        <f>ROUND((MAX(Y14:Z14)+X14)/2,1)</f>
        <v>0</v>
      </c>
      <c r="AB14" s="79">
        <f t="shared" si="4"/>
        <v>0</v>
      </c>
      <c r="AC14" s="16"/>
      <c r="AD14" s="16"/>
      <c r="AE14" s="79">
        <f>ROUND((AC14+AD14*2)/3,1)</f>
        <v>0</v>
      </c>
      <c r="AF14" s="214"/>
      <c r="AG14" s="214"/>
      <c r="AH14" s="79">
        <f>ROUND((MAX(AF14:AG14)+AE14)/2,1)</f>
        <v>0</v>
      </c>
      <c r="AI14" s="214"/>
      <c r="AJ14" s="214"/>
      <c r="AK14" s="79">
        <f>ROUND((AI14+AJ14*2)/3,1)</f>
        <v>0</v>
      </c>
      <c r="AL14" s="214"/>
      <c r="AM14" s="214"/>
      <c r="AN14" s="79">
        <f>ROUND((MAX(AL14:AM14)+AK14)/2,1)</f>
        <v>0</v>
      </c>
      <c r="AO14" s="79">
        <f>ROUND(IF(AK14=0,(MAX(AF14,AG14)+AE14)/2,(MAX(AL14,AM14)+AK14)/2),1)</f>
        <v>0</v>
      </c>
      <c r="AP14" s="16"/>
      <c r="AQ14" s="16"/>
      <c r="AR14" s="79">
        <f>ROUND((AP14+AQ14*2)/3,1)</f>
        <v>0</v>
      </c>
      <c r="AS14" s="214"/>
      <c r="AT14" s="214"/>
      <c r="AU14" s="79">
        <f>ROUND((MAX(AS14:AT14)+AR14)/2,1)</f>
        <v>0</v>
      </c>
      <c r="AV14" s="214"/>
      <c r="AW14" s="214"/>
      <c r="AX14" s="79">
        <f>ROUND((AV14+AW14*2)/3,1)</f>
        <v>0</v>
      </c>
      <c r="AY14" s="214"/>
      <c r="AZ14" s="214"/>
      <c r="BA14" s="79">
        <f>ROUND((MAX(AY14:AZ14)+AX14)/2,1)</f>
        <v>0</v>
      </c>
      <c r="BB14" s="79">
        <f>ROUND(IF(AX14=0,(MAX(AS14,AT14)+AR14)/2,(MAX(AY14,AZ14)+AX14)/2),1)</f>
        <v>0</v>
      </c>
      <c r="BC14" s="16"/>
      <c r="BD14" s="16"/>
      <c r="BE14" s="16"/>
      <c r="BF14" s="16"/>
      <c r="BG14" s="21">
        <f>ROUND((BC14+BD14+BE14*2+BF14*2)/6,1)</f>
        <v>0</v>
      </c>
      <c r="BH14" s="57"/>
      <c r="BI14" s="57"/>
      <c r="BJ14" s="79">
        <f t="shared" si="5"/>
        <v>0</v>
      </c>
      <c r="BK14" s="214"/>
      <c r="BL14" s="214"/>
      <c r="BM14" s="79">
        <f t="shared" si="6"/>
        <v>0</v>
      </c>
      <c r="BN14" s="214"/>
      <c r="BO14" s="214"/>
      <c r="BP14" s="79">
        <f t="shared" si="7"/>
        <v>0</v>
      </c>
      <c r="BQ14" s="79">
        <f t="shared" si="8"/>
        <v>0</v>
      </c>
      <c r="BR14" s="57"/>
      <c r="BS14" s="57"/>
      <c r="BT14" s="21">
        <f>ROUND((BR14+BS14*2)/3,1)</f>
        <v>0</v>
      </c>
      <c r="BU14" s="57"/>
      <c r="BV14" s="57"/>
      <c r="BW14" s="79">
        <f t="shared" si="9"/>
        <v>0</v>
      </c>
      <c r="BX14" s="214"/>
      <c r="BY14" s="214"/>
      <c r="BZ14" s="79">
        <f t="shared" si="10"/>
        <v>0</v>
      </c>
      <c r="CA14" s="214"/>
      <c r="CB14" s="214"/>
      <c r="CC14" s="79">
        <f t="shared" si="11"/>
        <v>0</v>
      </c>
      <c r="CD14" s="79">
        <f t="shared" si="12"/>
        <v>0</v>
      </c>
      <c r="CE14" s="57"/>
      <c r="CF14" s="57"/>
      <c r="CG14" s="57"/>
      <c r="CH14" s="57"/>
      <c r="CI14" s="21">
        <f t="shared" si="13"/>
        <v>0</v>
      </c>
      <c r="CJ14" s="57"/>
      <c r="CK14" s="57"/>
      <c r="CL14" s="21">
        <f t="shared" si="14"/>
        <v>0</v>
      </c>
      <c r="CM14" s="57"/>
      <c r="CN14" s="57"/>
      <c r="CO14" s="79">
        <f t="shared" si="15"/>
        <v>0</v>
      </c>
      <c r="CP14" s="214"/>
      <c r="CQ14" s="214"/>
      <c r="CR14" s="79">
        <f t="shared" si="16"/>
        <v>0</v>
      </c>
      <c r="CS14" s="79">
        <f t="shared" si="17"/>
        <v>0</v>
      </c>
      <c r="CT14" s="16"/>
      <c r="CU14" s="16"/>
      <c r="CV14" s="21">
        <f>ROUND((CT14+CU14*2)/3,1)</f>
        <v>0</v>
      </c>
      <c r="CW14" s="16"/>
      <c r="CX14" s="16"/>
      <c r="CY14" s="79">
        <f t="shared" si="18"/>
        <v>0</v>
      </c>
      <c r="CZ14" s="16"/>
      <c r="DA14" s="16"/>
      <c r="DB14" s="79">
        <f t="shared" si="19"/>
        <v>0</v>
      </c>
      <c r="DC14" s="16"/>
      <c r="DD14" s="16"/>
      <c r="DE14" s="79">
        <f t="shared" si="20"/>
        <v>0</v>
      </c>
      <c r="DF14" s="79">
        <f t="shared" si="21"/>
        <v>0</v>
      </c>
      <c r="DG14" s="16"/>
      <c r="DH14" s="16"/>
      <c r="DI14" s="21">
        <f>ROUND((DG14+DH14*2)/3,1)</f>
        <v>0</v>
      </c>
      <c r="DJ14" s="16"/>
      <c r="DK14" s="16"/>
      <c r="DL14" s="79">
        <f t="shared" si="22"/>
        <v>0</v>
      </c>
      <c r="DM14" s="16"/>
      <c r="DN14" s="16"/>
      <c r="DO14" s="79">
        <f t="shared" si="23"/>
        <v>0</v>
      </c>
      <c r="DP14" s="16"/>
      <c r="DQ14" s="16"/>
      <c r="DR14" s="79">
        <f t="shared" si="24"/>
        <v>0</v>
      </c>
      <c r="DS14" s="79">
        <f t="shared" si="25"/>
        <v>0</v>
      </c>
      <c r="DT14" s="16"/>
      <c r="DU14" s="16"/>
      <c r="DV14" s="21">
        <f t="shared" si="26"/>
        <v>0</v>
      </c>
      <c r="DW14" s="57"/>
      <c r="DX14" s="57"/>
      <c r="DY14" s="79">
        <f t="shared" si="27"/>
        <v>0</v>
      </c>
      <c r="DZ14" s="214"/>
      <c r="EA14" s="214"/>
      <c r="EB14" s="79">
        <f t="shared" si="28"/>
        <v>0</v>
      </c>
      <c r="EC14" s="214"/>
      <c r="ED14" s="214"/>
      <c r="EE14" s="79">
        <f t="shared" si="29"/>
        <v>0</v>
      </c>
      <c r="EF14" s="79">
        <f t="shared" si="30"/>
        <v>0</v>
      </c>
      <c r="EG14" s="16"/>
      <c r="EH14" s="16"/>
      <c r="EI14" s="21">
        <f t="shared" si="31"/>
        <v>0</v>
      </c>
      <c r="EJ14" s="57"/>
      <c r="EK14" s="57"/>
      <c r="EL14" s="79">
        <f t="shared" si="32"/>
        <v>0</v>
      </c>
      <c r="EM14" s="214"/>
      <c r="EN14" s="214"/>
      <c r="EO14" s="79">
        <f t="shared" si="33"/>
        <v>0</v>
      </c>
      <c r="EP14" s="214"/>
      <c r="EQ14" s="214"/>
      <c r="ER14" s="79">
        <f t="shared" si="34"/>
        <v>0</v>
      </c>
      <c r="ES14" s="79">
        <f t="shared" si="35"/>
        <v>0</v>
      </c>
      <c r="ET14" s="16"/>
      <c r="EU14" s="16"/>
      <c r="EV14" s="21">
        <f t="shared" si="36"/>
        <v>0</v>
      </c>
      <c r="EW14" s="57"/>
      <c r="EX14" s="57"/>
      <c r="EY14" s="79">
        <f t="shared" si="37"/>
        <v>0</v>
      </c>
      <c r="EZ14" s="214"/>
      <c r="FA14" s="214"/>
      <c r="FB14" s="79">
        <f t="shared" si="38"/>
        <v>0</v>
      </c>
      <c r="FC14" s="214"/>
      <c r="FD14" s="214"/>
      <c r="FE14" s="79">
        <f t="shared" si="39"/>
        <v>0</v>
      </c>
      <c r="FF14" s="79">
        <f t="shared" si="40"/>
        <v>0</v>
      </c>
      <c r="FG14" s="16"/>
      <c r="FH14" s="16"/>
      <c r="FI14" s="21">
        <f t="shared" si="41"/>
        <v>0</v>
      </c>
      <c r="FJ14" s="57"/>
      <c r="FK14" s="57"/>
      <c r="FL14" s="79">
        <f t="shared" si="42"/>
        <v>0</v>
      </c>
      <c r="FM14" s="214"/>
      <c r="FN14" s="214"/>
      <c r="FO14" s="79">
        <f t="shared" si="43"/>
        <v>0</v>
      </c>
      <c r="FP14" s="214"/>
      <c r="FQ14" s="214"/>
      <c r="FR14" s="79">
        <f t="shared" si="44"/>
        <v>0</v>
      </c>
      <c r="FS14" s="79">
        <f t="shared" si="45"/>
        <v>0</v>
      </c>
      <c r="FT14" s="16"/>
      <c r="FU14" s="16"/>
      <c r="FV14" s="21">
        <f t="shared" si="46"/>
        <v>0</v>
      </c>
      <c r="FW14" s="57"/>
      <c r="FX14" s="57"/>
      <c r="FY14" s="79">
        <f t="shared" si="47"/>
        <v>0</v>
      </c>
      <c r="FZ14" s="214"/>
      <c r="GA14" s="214"/>
      <c r="GB14" s="79">
        <f t="shared" si="48"/>
        <v>0</v>
      </c>
      <c r="GC14" s="214"/>
      <c r="GD14" s="214"/>
      <c r="GE14" s="79">
        <f t="shared" si="49"/>
        <v>0</v>
      </c>
      <c r="GF14" s="79">
        <f t="shared" si="50"/>
        <v>0</v>
      </c>
    </row>
  </sheetData>
  <sheetProtection/>
  <mergeCells count="65">
    <mergeCell ref="FS7:FS8"/>
    <mergeCell ref="FT6:GE6"/>
    <mergeCell ref="ES7:ES8"/>
    <mergeCell ref="EG6:ER6"/>
    <mergeCell ref="EG7:EL7"/>
    <mergeCell ref="EM7:ER7"/>
    <mergeCell ref="GF7:GF8"/>
    <mergeCell ref="ET6:FE6"/>
    <mergeCell ref="ET7:EY7"/>
    <mergeCell ref="EZ7:FE7"/>
    <mergeCell ref="FF7:FF8"/>
    <mergeCell ref="FG6:FR6"/>
    <mergeCell ref="FG7:FL7"/>
    <mergeCell ref="FM7:FR7"/>
    <mergeCell ref="FT7:FY7"/>
    <mergeCell ref="FZ7:GE7"/>
    <mergeCell ref="EF7:EF8"/>
    <mergeCell ref="DF7:DF8"/>
    <mergeCell ref="DZ7:EE7"/>
    <mergeCell ref="DM7:DR7"/>
    <mergeCell ref="DS7:DS8"/>
    <mergeCell ref="DT7:DY7"/>
    <mergeCell ref="BK7:BP7"/>
    <mergeCell ref="BQ7:BQ8"/>
    <mergeCell ref="BR7:BW7"/>
    <mergeCell ref="AC7:AH7"/>
    <mergeCell ref="AI7:AN7"/>
    <mergeCell ref="AV7:BA7"/>
    <mergeCell ref="BB7:BB8"/>
    <mergeCell ref="AO7:AO8"/>
    <mergeCell ref="AP7:AU7"/>
    <mergeCell ref="BC7:BJ7"/>
    <mergeCell ref="CE7:CL7"/>
    <mergeCell ref="DG6:DR6"/>
    <mergeCell ref="CZ7:DE7"/>
    <mergeCell ref="DG7:DL7"/>
    <mergeCell ref="CS7:CS8"/>
    <mergeCell ref="CT7:CY7"/>
    <mergeCell ref="CM7:CR7"/>
    <mergeCell ref="E6:F8"/>
    <mergeCell ref="G6:I8"/>
    <mergeCell ref="DT6:EE6"/>
    <mergeCell ref="AP6:BA6"/>
    <mergeCell ref="BC6:BP6"/>
    <mergeCell ref="BR6:CC6"/>
    <mergeCell ref="CE6:CR6"/>
    <mergeCell ref="CT6:DE6"/>
    <mergeCell ref="BX7:CC7"/>
    <mergeCell ref="CD7:CD8"/>
    <mergeCell ref="A6:A8"/>
    <mergeCell ref="B6:B8"/>
    <mergeCell ref="C6:C8"/>
    <mergeCell ref="D6:D8"/>
    <mergeCell ref="AC6:AN6"/>
    <mergeCell ref="L7:N7"/>
    <mergeCell ref="O7:Q7"/>
    <mergeCell ref="R7:R8"/>
    <mergeCell ref="S7:S8"/>
    <mergeCell ref="T7:T8"/>
    <mergeCell ref="U7:U8"/>
    <mergeCell ref="V7:AA7"/>
    <mergeCell ref="AB7:AB8"/>
    <mergeCell ref="J6:J8"/>
    <mergeCell ref="K6:K8"/>
    <mergeCell ref="L6:AA6"/>
  </mergeCells>
  <printOptions/>
  <pageMargins left="0.7" right="0.7" top="0.75" bottom="0.75" header="0.3" footer="0.3"/>
  <pageSetup horizontalDpi="600" verticalDpi="600" orientation="portrait" r:id="rId1"/>
  <ignoredErrors>
    <ignoredError sqref="L12:M12 L9:R9 D9:I12 BR12:BS12 D14:H14 D13:I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G24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Z9" sqref="Z9:AD9"/>
    </sheetView>
  </sheetViews>
  <sheetFormatPr defaultColWidth="9.140625" defaultRowHeight="15"/>
  <cols>
    <col min="1" max="1" width="3.00390625" style="0" customWidth="1"/>
    <col min="2" max="2" width="3.28125" style="0" customWidth="1"/>
    <col min="3" max="3" width="6.28125" style="0" customWidth="1"/>
    <col min="4" max="4" width="3.00390625" style="0" customWidth="1"/>
    <col min="5" max="5" width="11.28125" style="0" customWidth="1"/>
    <col min="6" max="6" width="18.140625" style="0" customWidth="1"/>
    <col min="8" max="8" width="9.57421875" style="0" customWidth="1"/>
    <col min="9" max="11" width="2.140625" style="0" customWidth="1"/>
    <col min="14" max="189" width="3.28125" style="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94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9" ht="15">
      <c r="A6" s="103" t="s">
        <v>2</v>
      </c>
      <c r="B6" s="103" t="s">
        <v>3</v>
      </c>
      <c r="C6" s="117"/>
      <c r="D6" s="118"/>
      <c r="E6" s="123" t="s">
        <v>616</v>
      </c>
      <c r="F6" s="103" t="s">
        <v>6</v>
      </c>
      <c r="G6" s="100"/>
      <c r="H6" s="103" t="s">
        <v>7</v>
      </c>
      <c r="I6" s="104"/>
      <c r="J6" s="105"/>
      <c r="K6" s="106"/>
      <c r="L6" s="99" t="s">
        <v>8</v>
      </c>
      <c r="M6" s="99" t="s">
        <v>9</v>
      </c>
      <c r="N6" s="101" t="s">
        <v>20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3">
        <v>6</v>
      </c>
      <c r="AE6" s="101" t="s">
        <v>21</v>
      </c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3">
        <v>2</v>
      </c>
      <c r="AR6" s="101" t="s">
        <v>83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3">
        <v>4</v>
      </c>
      <c r="BE6" s="101" t="s">
        <v>84</v>
      </c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3">
        <v>3</v>
      </c>
      <c r="BR6" s="101" t="s">
        <v>85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3">
        <v>4</v>
      </c>
      <c r="CE6" s="101" t="s">
        <v>86</v>
      </c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3">
        <v>4</v>
      </c>
      <c r="CS6" s="101" t="s">
        <v>87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3">
        <v>5</v>
      </c>
      <c r="DH6" s="101" t="s">
        <v>88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3">
        <v>2</v>
      </c>
      <c r="DU6" s="101" t="s">
        <v>89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3">
        <v>3</v>
      </c>
      <c r="EH6" s="101" t="s">
        <v>90</v>
      </c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3">
        <v>3</v>
      </c>
      <c r="EU6" s="101" t="s">
        <v>91</v>
      </c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3">
        <v>3</v>
      </c>
      <c r="FH6" s="101" t="s">
        <v>92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3">
        <v>2</v>
      </c>
      <c r="FU6" s="94" t="s">
        <v>93</v>
      </c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3">
        <v>2</v>
      </c>
    </row>
    <row r="7" spans="1:189" ht="15" customHeight="1">
      <c r="A7" s="103"/>
      <c r="B7" s="100"/>
      <c r="C7" s="119"/>
      <c r="D7" s="120"/>
      <c r="E7" s="124"/>
      <c r="F7" s="100"/>
      <c r="G7" s="100"/>
      <c r="H7" s="100"/>
      <c r="I7" s="107"/>
      <c r="J7" s="108"/>
      <c r="K7" s="109"/>
      <c r="L7" s="100"/>
      <c r="M7" s="100"/>
      <c r="N7" s="94" t="s">
        <v>586</v>
      </c>
      <c r="O7" s="95"/>
      <c r="P7" s="96"/>
      <c r="Q7" s="94" t="s">
        <v>587</v>
      </c>
      <c r="R7" s="95"/>
      <c r="S7" s="96"/>
      <c r="T7" s="92" t="s">
        <v>15</v>
      </c>
      <c r="U7" s="92" t="s">
        <v>590</v>
      </c>
      <c r="V7" s="92" t="s">
        <v>17</v>
      </c>
      <c r="W7" s="92" t="s">
        <v>591</v>
      </c>
      <c r="X7" s="94" t="s">
        <v>11</v>
      </c>
      <c r="Y7" s="95"/>
      <c r="Z7" s="95"/>
      <c r="AA7" s="95"/>
      <c r="AB7" s="95"/>
      <c r="AC7" s="96"/>
      <c r="AD7" s="97" t="s">
        <v>12</v>
      </c>
      <c r="AE7" s="114" t="s">
        <v>10</v>
      </c>
      <c r="AF7" s="115"/>
      <c r="AG7" s="115"/>
      <c r="AH7" s="115"/>
      <c r="AI7" s="115"/>
      <c r="AJ7" s="115"/>
      <c r="AK7" s="94" t="s">
        <v>11</v>
      </c>
      <c r="AL7" s="95"/>
      <c r="AM7" s="95"/>
      <c r="AN7" s="95"/>
      <c r="AO7" s="95"/>
      <c r="AP7" s="96"/>
      <c r="AQ7" s="97" t="s">
        <v>12</v>
      </c>
      <c r="AR7" s="114" t="s">
        <v>10</v>
      </c>
      <c r="AS7" s="115"/>
      <c r="AT7" s="115"/>
      <c r="AU7" s="115"/>
      <c r="AV7" s="115"/>
      <c r="AW7" s="115"/>
      <c r="AX7" s="94" t="s">
        <v>11</v>
      </c>
      <c r="AY7" s="95"/>
      <c r="AZ7" s="95"/>
      <c r="BA7" s="95"/>
      <c r="BB7" s="95"/>
      <c r="BC7" s="96"/>
      <c r="BD7" s="97" t="s">
        <v>12</v>
      </c>
      <c r="BE7" s="94" t="s">
        <v>10</v>
      </c>
      <c r="BF7" s="95"/>
      <c r="BG7" s="95"/>
      <c r="BH7" s="95"/>
      <c r="BI7" s="95"/>
      <c r="BJ7" s="96"/>
      <c r="BK7" s="94" t="s">
        <v>11</v>
      </c>
      <c r="BL7" s="95"/>
      <c r="BM7" s="95"/>
      <c r="BN7" s="95"/>
      <c r="BO7" s="95"/>
      <c r="BP7" s="96"/>
      <c r="BQ7" s="116" t="s">
        <v>12</v>
      </c>
      <c r="BR7" s="114" t="s">
        <v>10</v>
      </c>
      <c r="BS7" s="115"/>
      <c r="BT7" s="115"/>
      <c r="BU7" s="115"/>
      <c r="BV7" s="115"/>
      <c r="BW7" s="115"/>
      <c r="BX7" s="94" t="s">
        <v>11</v>
      </c>
      <c r="BY7" s="95"/>
      <c r="BZ7" s="95"/>
      <c r="CA7" s="95"/>
      <c r="CB7" s="95"/>
      <c r="CC7" s="96"/>
      <c r="CD7" s="97" t="s">
        <v>12</v>
      </c>
      <c r="CE7" s="114" t="s">
        <v>10</v>
      </c>
      <c r="CF7" s="115"/>
      <c r="CG7" s="115"/>
      <c r="CH7" s="115"/>
      <c r="CI7" s="115"/>
      <c r="CJ7" s="115"/>
      <c r="CK7" s="115"/>
      <c r="CL7" s="94" t="s">
        <v>11</v>
      </c>
      <c r="CM7" s="95"/>
      <c r="CN7" s="95"/>
      <c r="CO7" s="95"/>
      <c r="CP7" s="95"/>
      <c r="CQ7" s="96"/>
      <c r="CR7" s="97" t="s">
        <v>12</v>
      </c>
      <c r="CS7" s="114" t="s">
        <v>10</v>
      </c>
      <c r="CT7" s="115"/>
      <c r="CU7" s="115"/>
      <c r="CV7" s="115"/>
      <c r="CW7" s="115"/>
      <c r="CX7" s="115"/>
      <c r="CY7" s="115"/>
      <c r="CZ7" s="115"/>
      <c r="DA7" s="94" t="s">
        <v>11</v>
      </c>
      <c r="DB7" s="95"/>
      <c r="DC7" s="95"/>
      <c r="DD7" s="95"/>
      <c r="DE7" s="95"/>
      <c r="DF7" s="96"/>
      <c r="DG7" s="97" t="s">
        <v>12</v>
      </c>
      <c r="DH7" s="114" t="s">
        <v>10</v>
      </c>
      <c r="DI7" s="115"/>
      <c r="DJ7" s="115"/>
      <c r="DK7" s="115"/>
      <c r="DL7" s="115"/>
      <c r="DM7" s="115"/>
      <c r="DN7" s="94" t="s">
        <v>11</v>
      </c>
      <c r="DO7" s="95"/>
      <c r="DP7" s="95"/>
      <c r="DQ7" s="95"/>
      <c r="DR7" s="95"/>
      <c r="DS7" s="96"/>
      <c r="DT7" s="97" t="s">
        <v>12</v>
      </c>
      <c r="DU7" s="114" t="s">
        <v>10</v>
      </c>
      <c r="DV7" s="115"/>
      <c r="DW7" s="115"/>
      <c r="DX7" s="115"/>
      <c r="DY7" s="115"/>
      <c r="DZ7" s="115"/>
      <c r="EA7" s="94" t="s">
        <v>11</v>
      </c>
      <c r="EB7" s="95"/>
      <c r="EC7" s="95"/>
      <c r="ED7" s="95"/>
      <c r="EE7" s="95"/>
      <c r="EF7" s="96"/>
      <c r="EG7" s="97" t="s">
        <v>12</v>
      </c>
      <c r="EH7" s="114" t="s">
        <v>10</v>
      </c>
      <c r="EI7" s="115"/>
      <c r="EJ7" s="115"/>
      <c r="EK7" s="115"/>
      <c r="EL7" s="115"/>
      <c r="EM7" s="115"/>
      <c r="EN7" s="94" t="s">
        <v>11</v>
      </c>
      <c r="EO7" s="95"/>
      <c r="EP7" s="95"/>
      <c r="EQ7" s="95"/>
      <c r="ER7" s="95"/>
      <c r="ES7" s="96"/>
      <c r="ET7" s="97" t="s">
        <v>12</v>
      </c>
      <c r="EU7" s="114" t="s">
        <v>10</v>
      </c>
      <c r="EV7" s="115"/>
      <c r="EW7" s="115"/>
      <c r="EX7" s="115"/>
      <c r="EY7" s="115"/>
      <c r="EZ7" s="115"/>
      <c r="FA7" s="94" t="s">
        <v>11</v>
      </c>
      <c r="FB7" s="95"/>
      <c r="FC7" s="95"/>
      <c r="FD7" s="95"/>
      <c r="FE7" s="95"/>
      <c r="FF7" s="96"/>
      <c r="FG7" s="97" t="s">
        <v>12</v>
      </c>
      <c r="FH7" s="114" t="s">
        <v>10</v>
      </c>
      <c r="FI7" s="115"/>
      <c r="FJ7" s="115"/>
      <c r="FK7" s="115"/>
      <c r="FL7" s="115"/>
      <c r="FM7" s="115"/>
      <c r="FN7" s="94" t="s">
        <v>11</v>
      </c>
      <c r="FO7" s="95"/>
      <c r="FP7" s="95"/>
      <c r="FQ7" s="95"/>
      <c r="FR7" s="95"/>
      <c r="FS7" s="96"/>
      <c r="FT7" s="97" t="s">
        <v>12</v>
      </c>
      <c r="FU7" s="114" t="s">
        <v>10</v>
      </c>
      <c r="FV7" s="115"/>
      <c r="FW7" s="115"/>
      <c r="FX7" s="115"/>
      <c r="FY7" s="115"/>
      <c r="FZ7" s="115"/>
      <c r="GA7" s="94" t="s">
        <v>11</v>
      </c>
      <c r="GB7" s="95"/>
      <c r="GC7" s="95"/>
      <c r="GD7" s="95"/>
      <c r="GE7" s="95"/>
      <c r="GF7" s="96"/>
      <c r="GG7" s="97" t="s">
        <v>12</v>
      </c>
    </row>
    <row r="8" spans="1:189" ht="35.25" customHeight="1">
      <c r="A8" s="103"/>
      <c r="B8" s="100"/>
      <c r="C8" s="121"/>
      <c r="D8" s="122"/>
      <c r="E8" s="125"/>
      <c r="F8" s="100"/>
      <c r="G8" s="100"/>
      <c r="H8" s="100"/>
      <c r="I8" s="110"/>
      <c r="J8" s="111"/>
      <c r="K8" s="112"/>
      <c r="L8" s="100"/>
      <c r="M8" s="100"/>
      <c r="N8" s="6" t="s">
        <v>13</v>
      </c>
      <c r="O8" s="6" t="s">
        <v>14</v>
      </c>
      <c r="P8" s="7" t="s">
        <v>588</v>
      </c>
      <c r="Q8" s="7" t="s">
        <v>13</v>
      </c>
      <c r="R8" s="6" t="s">
        <v>14</v>
      </c>
      <c r="S8" s="7" t="s">
        <v>589</v>
      </c>
      <c r="T8" s="93"/>
      <c r="U8" s="93"/>
      <c r="V8" s="93"/>
      <c r="W8" s="93"/>
      <c r="X8" s="6" t="s">
        <v>13</v>
      </c>
      <c r="Y8" s="6" t="s">
        <v>14</v>
      </c>
      <c r="Z8" s="7" t="s">
        <v>15</v>
      </c>
      <c r="AA8" s="7" t="s">
        <v>16</v>
      </c>
      <c r="AB8" s="7" t="s">
        <v>17</v>
      </c>
      <c r="AC8" s="8" t="s">
        <v>19</v>
      </c>
      <c r="AD8" s="98"/>
      <c r="AE8" s="6" t="s">
        <v>13</v>
      </c>
      <c r="AF8" s="6" t="s">
        <v>14</v>
      </c>
      <c r="AG8" s="7" t="s">
        <v>15</v>
      </c>
      <c r="AH8" s="7" t="s">
        <v>16</v>
      </c>
      <c r="AI8" s="7" t="s">
        <v>17</v>
      </c>
      <c r="AJ8" s="7" t="s">
        <v>19</v>
      </c>
      <c r="AK8" s="6" t="s">
        <v>13</v>
      </c>
      <c r="AL8" s="6" t="s">
        <v>14</v>
      </c>
      <c r="AM8" s="7" t="s">
        <v>15</v>
      </c>
      <c r="AN8" s="7" t="s">
        <v>16</v>
      </c>
      <c r="AO8" s="7" t="s">
        <v>17</v>
      </c>
      <c r="AP8" s="7" t="s">
        <v>19</v>
      </c>
      <c r="AQ8" s="113"/>
      <c r="AR8" s="6" t="s">
        <v>13</v>
      </c>
      <c r="AS8" s="6" t="s">
        <v>14</v>
      </c>
      <c r="AT8" s="7" t="s">
        <v>15</v>
      </c>
      <c r="AU8" s="7" t="s">
        <v>16</v>
      </c>
      <c r="AV8" s="7" t="s">
        <v>17</v>
      </c>
      <c r="AW8" s="7" t="s">
        <v>19</v>
      </c>
      <c r="AX8" s="6" t="s">
        <v>13</v>
      </c>
      <c r="AY8" s="6" t="s">
        <v>14</v>
      </c>
      <c r="AZ8" s="7" t="s">
        <v>15</v>
      </c>
      <c r="BA8" s="7" t="s">
        <v>16</v>
      </c>
      <c r="BB8" s="7" t="s">
        <v>17</v>
      </c>
      <c r="BC8" s="7" t="s">
        <v>19</v>
      </c>
      <c r="BD8" s="113"/>
      <c r="BE8" s="6" t="s">
        <v>13</v>
      </c>
      <c r="BF8" s="6" t="s">
        <v>14</v>
      </c>
      <c r="BG8" s="7" t="s">
        <v>15</v>
      </c>
      <c r="BH8" s="7" t="s">
        <v>16</v>
      </c>
      <c r="BI8" s="7" t="s">
        <v>17</v>
      </c>
      <c r="BJ8" s="7" t="s">
        <v>18</v>
      </c>
      <c r="BK8" s="6" t="s">
        <v>13</v>
      </c>
      <c r="BL8" s="6" t="s">
        <v>14</v>
      </c>
      <c r="BM8" s="7" t="s">
        <v>15</v>
      </c>
      <c r="BN8" s="7" t="s">
        <v>16</v>
      </c>
      <c r="BO8" s="7" t="s">
        <v>17</v>
      </c>
      <c r="BP8" s="7" t="s">
        <v>19</v>
      </c>
      <c r="BQ8" s="116"/>
      <c r="BR8" s="6" t="s">
        <v>13</v>
      </c>
      <c r="BS8" s="6" t="s">
        <v>14</v>
      </c>
      <c r="BT8" s="7" t="s">
        <v>15</v>
      </c>
      <c r="BU8" s="7" t="s">
        <v>16</v>
      </c>
      <c r="BV8" s="7" t="s">
        <v>17</v>
      </c>
      <c r="BW8" s="7" t="s">
        <v>19</v>
      </c>
      <c r="BX8" s="6" t="s">
        <v>13</v>
      </c>
      <c r="BY8" s="6" t="s">
        <v>14</v>
      </c>
      <c r="BZ8" s="7" t="s">
        <v>15</v>
      </c>
      <c r="CA8" s="7" t="s">
        <v>16</v>
      </c>
      <c r="CB8" s="7" t="s">
        <v>17</v>
      </c>
      <c r="CC8" s="7" t="s">
        <v>19</v>
      </c>
      <c r="CD8" s="113"/>
      <c r="CE8" s="6" t="s">
        <v>13</v>
      </c>
      <c r="CF8" s="6" t="s">
        <v>14</v>
      </c>
      <c r="CG8" s="6" t="s">
        <v>14</v>
      </c>
      <c r="CH8" s="7" t="s">
        <v>15</v>
      </c>
      <c r="CI8" s="7" t="s">
        <v>16</v>
      </c>
      <c r="CJ8" s="7" t="s">
        <v>17</v>
      </c>
      <c r="CK8" s="7" t="s">
        <v>19</v>
      </c>
      <c r="CL8" s="6" t="s">
        <v>13</v>
      </c>
      <c r="CM8" s="6" t="s">
        <v>14</v>
      </c>
      <c r="CN8" s="7" t="s">
        <v>15</v>
      </c>
      <c r="CO8" s="7" t="s">
        <v>16</v>
      </c>
      <c r="CP8" s="7" t="s">
        <v>17</v>
      </c>
      <c r="CQ8" s="7" t="s">
        <v>19</v>
      </c>
      <c r="CR8" s="113"/>
      <c r="CS8" s="6" t="s">
        <v>13</v>
      </c>
      <c r="CT8" s="6" t="s">
        <v>13</v>
      </c>
      <c r="CU8" s="6" t="s">
        <v>14</v>
      </c>
      <c r="CV8" s="6" t="s">
        <v>14</v>
      </c>
      <c r="CW8" s="7" t="s">
        <v>15</v>
      </c>
      <c r="CX8" s="7" t="s">
        <v>16</v>
      </c>
      <c r="CY8" s="7" t="s">
        <v>17</v>
      </c>
      <c r="CZ8" s="7" t="s">
        <v>19</v>
      </c>
      <c r="DA8" s="6" t="s">
        <v>13</v>
      </c>
      <c r="DB8" s="6" t="s">
        <v>14</v>
      </c>
      <c r="DC8" s="7" t="s">
        <v>15</v>
      </c>
      <c r="DD8" s="7" t="s">
        <v>16</v>
      </c>
      <c r="DE8" s="7" t="s">
        <v>17</v>
      </c>
      <c r="DF8" s="7" t="s">
        <v>19</v>
      </c>
      <c r="DG8" s="113"/>
      <c r="DH8" s="6" t="s">
        <v>13</v>
      </c>
      <c r="DI8" s="6" t="s">
        <v>14</v>
      </c>
      <c r="DJ8" s="7" t="s">
        <v>15</v>
      </c>
      <c r="DK8" s="7" t="s">
        <v>16</v>
      </c>
      <c r="DL8" s="7" t="s">
        <v>17</v>
      </c>
      <c r="DM8" s="7" t="s">
        <v>19</v>
      </c>
      <c r="DN8" s="6" t="s">
        <v>13</v>
      </c>
      <c r="DO8" s="6" t="s">
        <v>14</v>
      </c>
      <c r="DP8" s="7" t="s">
        <v>15</v>
      </c>
      <c r="DQ8" s="7" t="s">
        <v>16</v>
      </c>
      <c r="DR8" s="7" t="s">
        <v>17</v>
      </c>
      <c r="DS8" s="7" t="s">
        <v>19</v>
      </c>
      <c r="DT8" s="113"/>
      <c r="DU8" s="6" t="s">
        <v>13</v>
      </c>
      <c r="DV8" s="6" t="s">
        <v>14</v>
      </c>
      <c r="DW8" s="7" t="s">
        <v>15</v>
      </c>
      <c r="DX8" s="7" t="s">
        <v>16</v>
      </c>
      <c r="DY8" s="7" t="s">
        <v>17</v>
      </c>
      <c r="DZ8" s="7" t="s">
        <v>19</v>
      </c>
      <c r="EA8" s="6" t="s">
        <v>13</v>
      </c>
      <c r="EB8" s="6" t="s">
        <v>14</v>
      </c>
      <c r="EC8" s="7" t="s">
        <v>15</v>
      </c>
      <c r="ED8" s="7" t="s">
        <v>16</v>
      </c>
      <c r="EE8" s="7" t="s">
        <v>17</v>
      </c>
      <c r="EF8" s="7" t="s">
        <v>19</v>
      </c>
      <c r="EG8" s="113"/>
      <c r="EH8" s="6" t="s">
        <v>13</v>
      </c>
      <c r="EI8" s="6" t="s">
        <v>14</v>
      </c>
      <c r="EJ8" s="7" t="s">
        <v>15</v>
      </c>
      <c r="EK8" s="7" t="s">
        <v>16</v>
      </c>
      <c r="EL8" s="7" t="s">
        <v>17</v>
      </c>
      <c r="EM8" s="7" t="s">
        <v>19</v>
      </c>
      <c r="EN8" s="6" t="s">
        <v>13</v>
      </c>
      <c r="EO8" s="6" t="s">
        <v>14</v>
      </c>
      <c r="EP8" s="7" t="s">
        <v>15</v>
      </c>
      <c r="EQ8" s="7" t="s">
        <v>16</v>
      </c>
      <c r="ER8" s="7" t="s">
        <v>17</v>
      </c>
      <c r="ES8" s="7" t="s">
        <v>19</v>
      </c>
      <c r="ET8" s="113"/>
      <c r="EU8" s="6" t="s">
        <v>13</v>
      </c>
      <c r="EV8" s="6" t="s">
        <v>14</v>
      </c>
      <c r="EW8" s="7" t="s">
        <v>15</v>
      </c>
      <c r="EX8" s="7" t="s">
        <v>16</v>
      </c>
      <c r="EY8" s="7" t="s">
        <v>17</v>
      </c>
      <c r="EZ8" s="7" t="s">
        <v>19</v>
      </c>
      <c r="FA8" s="6" t="s">
        <v>13</v>
      </c>
      <c r="FB8" s="6" t="s">
        <v>14</v>
      </c>
      <c r="FC8" s="7" t="s">
        <v>15</v>
      </c>
      <c r="FD8" s="7" t="s">
        <v>16</v>
      </c>
      <c r="FE8" s="7" t="s">
        <v>17</v>
      </c>
      <c r="FF8" s="7" t="s">
        <v>19</v>
      </c>
      <c r="FG8" s="113"/>
      <c r="FH8" s="6" t="s">
        <v>13</v>
      </c>
      <c r="FI8" s="6" t="s">
        <v>14</v>
      </c>
      <c r="FJ8" s="7" t="s">
        <v>15</v>
      </c>
      <c r="FK8" s="7" t="s">
        <v>16</v>
      </c>
      <c r="FL8" s="7" t="s">
        <v>17</v>
      </c>
      <c r="FM8" s="7" t="s">
        <v>19</v>
      </c>
      <c r="FN8" s="6" t="s">
        <v>13</v>
      </c>
      <c r="FO8" s="6" t="s">
        <v>14</v>
      </c>
      <c r="FP8" s="7" t="s">
        <v>15</v>
      </c>
      <c r="FQ8" s="7" t="s">
        <v>16</v>
      </c>
      <c r="FR8" s="7" t="s">
        <v>17</v>
      </c>
      <c r="FS8" s="7" t="s">
        <v>19</v>
      </c>
      <c r="FT8" s="113"/>
      <c r="FU8" s="6" t="s">
        <v>13</v>
      </c>
      <c r="FV8" s="6" t="s">
        <v>14</v>
      </c>
      <c r="FW8" s="7" t="s">
        <v>15</v>
      </c>
      <c r="FX8" s="7" t="s">
        <v>16</v>
      </c>
      <c r="FY8" s="7" t="s">
        <v>17</v>
      </c>
      <c r="FZ8" s="7" t="s">
        <v>19</v>
      </c>
      <c r="GA8" s="6" t="s">
        <v>13</v>
      </c>
      <c r="GB8" s="6" t="s">
        <v>14</v>
      </c>
      <c r="GC8" s="7" t="s">
        <v>15</v>
      </c>
      <c r="GD8" s="7" t="s">
        <v>16</v>
      </c>
      <c r="GE8" s="7" t="s">
        <v>17</v>
      </c>
      <c r="GF8" s="7" t="s">
        <v>19</v>
      </c>
      <c r="GG8" s="113"/>
    </row>
    <row r="9" spans="1:189" s="17" customFormat="1" ht="15">
      <c r="A9" s="11">
        <v>1</v>
      </c>
      <c r="B9" s="12" t="s">
        <v>138</v>
      </c>
      <c r="C9" s="31" t="s">
        <v>372</v>
      </c>
      <c r="D9" s="22" t="s">
        <v>373</v>
      </c>
      <c r="E9" s="36" t="str">
        <f>C9&amp;D9</f>
        <v>1313DC2459</v>
      </c>
      <c r="F9" s="14" t="s">
        <v>352</v>
      </c>
      <c r="G9" s="15" t="s">
        <v>374</v>
      </c>
      <c r="H9" s="37" t="str">
        <f>I9&amp;"/"&amp;J9&amp;"/"&amp;19&amp;K9</f>
        <v>28/05/1993</v>
      </c>
      <c r="I9" s="22" t="s">
        <v>185</v>
      </c>
      <c r="J9" s="22" t="s">
        <v>155</v>
      </c>
      <c r="K9" s="31">
        <v>93</v>
      </c>
      <c r="L9" s="16" t="s">
        <v>375</v>
      </c>
      <c r="M9" s="12" t="s">
        <v>376</v>
      </c>
      <c r="N9" s="34"/>
      <c r="O9" s="34"/>
      <c r="P9" s="68">
        <f>ROUND((N9+O9*2)/3,1)</f>
        <v>0</v>
      </c>
      <c r="Q9" s="56"/>
      <c r="R9" s="56"/>
      <c r="S9" s="68">
        <f>ROUND((Q9+R9*2)/3,1)</f>
        <v>0</v>
      </c>
      <c r="T9" s="68">
        <f>ROUND((P9+S9)/2,1)</f>
        <v>0</v>
      </c>
      <c r="U9" s="56"/>
      <c r="V9" s="56"/>
      <c r="W9" s="68">
        <f>ROUND((MAX(U9:V9)+T9)/2,1)</f>
        <v>0</v>
      </c>
      <c r="X9" s="34"/>
      <c r="Y9" s="34"/>
      <c r="Z9" s="68">
        <f>ROUND((X9+Y9*2)/3,1)</f>
        <v>0</v>
      </c>
      <c r="AA9" s="56"/>
      <c r="AB9" s="56"/>
      <c r="AC9" s="79">
        <f>ROUND((MAX(AA9:AB9)+Z9)/2,1)</f>
        <v>0</v>
      </c>
      <c r="AD9" s="79">
        <f aca="true" t="shared" si="0" ref="AD9:AD24">ROUND(IF(Z9=0,(MAX(U9,V9)+T9)/2,(MAX(AA9,AB9)+Z9)/2),1)</f>
        <v>0</v>
      </c>
      <c r="AE9" s="50"/>
      <c r="AF9" s="50"/>
      <c r="AG9" s="21">
        <f>ROUND((AE9+AF9*2)/3,1)</f>
        <v>0</v>
      </c>
      <c r="AH9" s="50"/>
      <c r="AI9" s="50"/>
      <c r="AJ9" s="21">
        <f>ROUND((MAX(AH9:AI9)+AG9)/2,1)</f>
        <v>0</v>
      </c>
      <c r="AK9" s="16"/>
      <c r="AL9" s="16"/>
      <c r="AM9" s="68">
        <f aca="true" t="shared" si="1" ref="AM9:AM24">ROUND((AK9+AL9*2)/3,1)</f>
        <v>0</v>
      </c>
      <c r="AN9" s="16"/>
      <c r="AO9" s="16"/>
      <c r="AP9" s="79">
        <f>ROUND((MAX(AN9:AO9)+AM9)/2,1)</f>
        <v>0</v>
      </c>
      <c r="AQ9" s="79">
        <f>ROUND(IF(AM9=0,(MAX(AH9,AI9)+AG9)/2,(MAX(AN9,AO9)+AM9)/2),1)</f>
        <v>0</v>
      </c>
      <c r="AR9" s="16"/>
      <c r="AS9" s="16"/>
      <c r="AT9" s="21">
        <f>ROUND((AR9+AS9*2)/3,1)</f>
        <v>0</v>
      </c>
      <c r="AU9" s="50"/>
      <c r="AV9" s="50"/>
      <c r="AW9" s="21">
        <f>ROUND((MAX(AU9:AV9)+AT9)/2,1)</f>
        <v>0</v>
      </c>
      <c r="AX9" s="16"/>
      <c r="AY9" s="16"/>
      <c r="AZ9" s="68">
        <f>ROUND((AX9+AY9*2)/3,1)</f>
        <v>0</v>
      </c>
      <c r="BA9" s="16"/>
      <c r="BB9" s="16"/>
      <c r="BC9" s="79">
        <f>ROUND((MAX(BA9:BB9)+AZ9)/2,1)</f>
        <v>0</v>
      </c>
      <c r="BD9" s="79">
        <f>ROUND(IF(AZ9=0,(MAX(AU9,AV9)+AT9)/2,(MAX(BA9,BB9)+AZ9)/2),1)</f>
        <v>0</v>
      </c>
      <c r="BE9" s="16"/>
      <c r="BF9" s="16"/>
      <c r="BG9" s="21">
        <f>ROUND((BE9+BF9*2)/3,1)</f>
        <v>0</v>
      </c>
      <c r="BH9" s="50"/>
      <c r="BI9" s="50"/>
      <c r="BJ9" s="21">
        <f>ROUND((MAX(BH9:BI9)+BG9)/2,1)</f>
        <v>0</v>
      </c>
      <c r="BK9" s="16"/>
      <c r="BL9" s="16"/>
      <c r="BM9" s="68">
        <f>ROUND((BK9+BL9*2)/3,1)</f>
        <v>0</v>
      </c>
      <c r="BN9" s="16"/>
      <c r="BO9" s="16"/>
      <c r="BP9" s="79">
        <f>ROUND((MAX(BN9:BO9)+BM9)/2,1)</f>
        <v>0</v>
      </c>
      <c r="BQ9" s="79">
        <f>ROUND(IF(BM9=0,(MAX(BH9,BI9)+BG9)/2,(MAX(BN9,BO9)+BM9)/2),1)</f>
        <v>0</v>
      </c>
      <c r="BR9" s="16"/>
      <c r="BS9" s="16"/>
      <c r="BT9" s="21">
        <f>ROUND((BR9+BS9*2)/3,1)</f>
        <v>0</v>
      </c>
      <c r="BU9" s="50"/>
      <c r="BV9" s="50"/>
      <c r="BW9" s="21">
        <f>ROUND((MAX(BU9:BV9)+BT9)/2,1)</f>
        <v>0</v>
      </c>
      <c r="BX9" s="16"/>
      <c r="BY9" s="16"/>
      <c r="BZ9" s="68">
        <f>ROUND((BX9+BY9*2)/3,1)</f>
        <v>0</v>
      </c>
      <c r="CA9" s="16"/>
      <c r="CB9" s="16"/>
      <c r="CC9" s="79">
        <f>ROUND((MAX(CA9:CB9)+BZ9)/2,1)</f>
        <v>0</v>
      </c>
      <c r="CD9" s="79">
        <f>ROUND(IF(BZ9=0,(MAX(BU9,BV9)+BT9)/2,(MAX(CA9,CB9)+BZ9)/2),1)</f>
        <v>0</v>
      </c>
      <c r="CE9" s="16"/>
      <c r="CF9" s="16"/>
      <c r="CG9" s="16"/>
      <c r="CH9" s="21">
        <f>ROUND((CE9+CF9*2+CG9*2)/5,1)</f>
        <v>0</v>
      </c>
      <c r="CI9" s="16"/>
      <c r="CJ9" s="16"/>
      <c r="CK9" s="21">
        <f>ROUND((MAX(CI9:CJ9)+CH9)/2,1)</f>
        <v>0</v>
      </c>
      <c r="CL9" s="16"/>
      <c r="CM9" s="16"/>
      <c r="CN9" s="68">
        <f>ROUND((CL9+CM9*2)/3,1)</f>
        <v>0</v>
      </c>
      <c r="CO9" s="34"/>
      <c r="CP9" s="34"/>
      <c r="CQ9" s="79">
        <f>ROUND((MAX(CO9:CP9)+CN9)/2,1)</f>
        <v>0</v>
      </c>
      <c r="CR9" s="79">
        <f>ROUND(IF(CN9=0,(MAX(CI9,CJ9)+CH9)/2,(MAX(CO9,CP9)+CN9)/2),1)</f>
        <v>0</v>
      </c>
      <c r="CS9" s="16"/>
      <c r="CT9" s="16"/>
      <c r="CU9" s="16"/>
      <c r="CV9" s="16"/>
      <c r="CW9" s="21">
        <f aca="true" t="shared" si="2" ref="CW9:CW24">ROUND((CT9+CU9*2+CV9*2)/5,1)</f>
        <v>0</v>
      </c>
      <c r="CX9" s="34"/>
      <c r="CY9" s="34"/>
      <c r="CZ9" s="21">
        <f aca="true" t="shared" si="3" ref="CZ9:CZ24">ROUND((MAX(CX9:CY9)+CW9)/2,1)</f>
        <v>0</v>
      </c>
      <c r="DA9" s="16"/>
      <c r="DB9" s="16"/>
      <c r="DC9" s="68">
        <f aca="true" t="shared" si="4" ref="DC9:DC24">ROUND((DA9+DB9*2)/3,1)</f>
        <v>0</v>
      </c>
      <c r="DD9" s="34"/>
      <c r="DE9" s="34"/>
      <c r="DF9" s="79">
        <f aca="true" t="shared" si="5" ref="DF9:DF24">ROUND((MAX(DD9:DE9)+DC9)/2,1)</f>
        <v>0</v>
      </c>
      <c r="DG9" s="79">
        <f aca="true" t="shared" si="6" ref="DG9:DG24">ROUND(IF(DC9=0,(MAX(CX9,CY9)+CW9)/2,(MAX(DD9,DE9)+DC9)/2),1)</f>
        <v>0</v>
      </c>
      <c r="DH9" s="16"/>
      <c r="DI9" s="16"/>
      <c r="DJ9" s="202">
        <f>ROUND((DH9+DI9*2)/3,1)</f>
        <v>0</v>
      </c>
      <c r="DK9" s="77"/>
      <c r="DL9" s="77"/>
      <c r="DM9" s="79">
        <f>ROUND((MAX(DK9:DL9)+DJ9)/2,1)</f>
        <v>0</v>
      </c>
      <c r="DN9" s="80"/>
      <c r="DO9" s="80"/>
      <c r="DP9" s="79">
        <f>ROUND((DN9+DO9*2)/3,1)</f>
        <v>0</v>
      </c>
      <c r="DQ9" s="80"/>
      <c r="DR9" s="80"/>
      <c r="DS9" s="79">
        <f>ROUND((MAX(DQ9:DR9)+DP9)/2,1)</f>
        <v>0</v>
      </c>
      <c r="DT9" s="79">
        <f>IF(DP9=0,(MAX(DK9,DL9)+DJ9)/2,(MAX(DQ9,DR9)+DQ9)/2)</f>
        <v>0</v>
      </c>
      <c r="DU9" s="16"/>
      <c r="DV9" s="16"/>
      <c r="DW9" s="204">
        <f>ROUND((DU9+DV9*2)/3,1)</f>
        <v>0</v>
      </c>
      <c r="DX9" s="203"/>
      <c r="DY9" s="203"/>
      <c r="DZ9" s="79">
        <f>ROUND((MAX(DX9:DY9)+DW9)/2,1)</f>
        <v>0</v>
      </c>
      <c r="EA9" s="80"/>
      <c r="EB9" s="80"/>
      <c r="EC9" s="79">
        <f>ROUND((EA9+EB9*2)/3,1)</f>
        <v>0</v>
      </c>
      <c r="ED9" s="80"/>
      <c r="EE9" s="80"/>
      <c r="EF9" s="79">
        <f>ROUND((MAX(ED9:EE9)+EC9)/2,1)</f>
        <v>0</v>
      </c>
      <c r="EG9" s="79">
        <f>IF(EC9=0,(MAX(DX9,DY9)+DW9)/2,(MAX(ED9,EE9)+ED9)/2)</f>
        <v>0</v>
      </c>
      <c r="EH9" s="16"/>
      <c r="EI9" s="16"/>
      <c r="EJ9" s="204">
        <f>ROUND((EH9+EI9*2)/3,1)</f>
        <v>0</v>
      </c>
      <c r="EK9" s="203"/>
      <c r="EL9" s="203"/>
      <c r="EM9" s="79">
        <f>ROUND((MAX(EK9:EL9)+EJ9)/2,1)</f>
        <v>0</v>
      </c>
      <c r="EN9" s="80"/>
      <c r="EO9" s="80"/>
      <c r="EP9" s="79">
        <f>ROUND((EN9+EO9*2)/3,1)</f>
        <v>0</v>
      </c>
      <c r="EQ9" s="80"/>
      <c r="ER9" s="80"/>
      <c r="ES9" s="79">
        <f>ROUND((MAX(EQ9:ER9)+EP9)/2,1)</f>
        <v>0</v>
      </c>
      <c r="ET9" s="79">
        <f>IF(EP9=0,(MAX(EK9,EL9)+EJ9)/2,(MAX(EQ9,ER9)+EQ9)/2)</f>
        <v>0</v>
      </c>
      <c r="EU9" s="16"/>
      <c r="EV9" s="16"/>
      <c r="EW9" s="204">
        <f>ROUND((EU9+EV9*2)/3,1)</f>
        <v>0</v>
      </c>
      <c r="EX9" s="203"/>
      <c r="EY9" s="203"/>
      <c r="EZ9" s="79">
        <f>ROUND((MAX(EX9:EY9)+EW9)/2,1)</f>
        <v>0</v>
      </c>
      <c r="FA9" s="80"/>
      <c r="FB9" s="80"/>
      <c r="FC9" s="79">
        <f>ROUND((FA9+FB9*2)/3,1)</f>
        <v>0</v>
      </c>
      <c r="FD9" s="80"/>
      <c r="FE9" s="80"/>
      <c r="FF9" s="79">
        <f>ROUND((MAX(FD9:FE9)+FC9)/2,1)</f>
        <v>0</v>
      </c>
      <c r="FG9" s="79">
        <f>IF(FC9=0,(MAX(EX9,EY9)+EW9)/2,(MAX(FD9,FE9)+FD9)/2)</f>
        <v>0</v>
      </c>
      <c r="FH9" s="16"/>
      <c r="FI9" s="16"/>
      <c r="FJ9" s="204">
        <f>ROUND((FH9+FI9*2)/3,1)</f>
        <v>0</v>
      </c>
      <c r="FK9" s="203"/>
      <c r="FL9" s="203"/>
      <c r="FM9" s="79">
        <f>ROUND((MAX(FK9:FL9)+FJ9)/2,1)</f>
        <v>0</v>
      </c>
      <c r="FN9" s="80"/>
      <c r="FO9" s="80"/>
      <c r="FP9" s="79">
        <f>ROUND((FN9+FO9*2)/3,1)</f>
        <v>0</v>
      </c>
      <c r="FQ9" s="80"/>
      <c r="FR9" s="80"/>
      <c r="FS9" s="79">
        <f>ROUND((MAX(FQ9:FR9)+FP9)/2,1)</f>
        <v>0</v>
      </c>
      <c r="FT9" s="79">
        <f>IF(FP9=0,(MAX(FK9,FL9)+FJ9)/2,(MAX(FQ9,FR9)+FQ9)/2)</f>
        <v>0</v>
      </c>
      <c r="FU9" s="16"/>
      <c r="FV9" s="16"/>
      <c r="FW9" s="204">
        <f>ROUND((FU9+FV9*2)/3,1)</f>
        <v>0</v>
      </c>
      <c r="FX9" s="203"/>
      <c r="FY9" s="203"/>
      <c r="FZ9" s="79">
        <f>ROUND((MAX(FX9:FY9)+FW9)/2,1)</f>
        <v>0</v>
      </c>
      <c r="GA9" s="80"/>
      <c r="GB9" s="80"/>
      <c r="GC9" s="79">
        <f>ROUND((GA9+GB9*2)/3,1)</f>
        <v>0</v>
      </c>
      <c r="GD9" s="80"/>
      <c r="GE9" s="80"/>
      <c r="GF9" s="79">
        <f>ROUND((MAX(GD9:GE9)+GC9)/2,1)</f>
        <v>0</v>
      </c>
      <c r="GG9" s="79">
        <f>IF(GC9=0,(MAX(FX9,FY9)+FW9)/2,(MAX(GD9,GE9)+GD9)/2)</f>
        <v>0</v>
      </c>
    </row>
    <row r="10" spans="1:189" s="17" customFormat="1" ht="15">
      <c r="A10" s="11">
        <v>2</v>
      </c>
      <c r="B10" s="12" t="s">
        <v>138</v>
      </c>
      <c r="C10" s="31" t="s">
        <v>372</v>
      </c>
      <c r="D10" s="22" t="s">
        <v>377</v>
      </c>
      <c r="E10" s="36" t="str">
        <f aca="true" t="shared" si="7" ref="E10:E15">C10&amp;D10</f>
        <v>1313DC2423</v>
      </c>
      <c r="F10" s="14" t="s">
        <v>378</v>
      </c>
      <c r="G10" s="15" t="s">
        <v>379</v>
      </c>
      <c r="H10" s="37" t="str">
        <f aca="true" t="shared" si="8" ref="H10:H24">I10&amp;"/"&amp;J10&amp;"/"&amp;19&amp;K10</f>
        <v>05/03/1988</v>
      </c>
      <c r="I10" s="22" t="s">
        <v>155</v>
      </c>
      <c r="J10" s="22" t="s">
        <v>200</v>
      </c>
      <c r="K10" s="31">
        <v>88</v>
      </c>
      <c r="L10" s="16" t="s">
        <v>380</v>
      </c>
      <c r="M10" s="12" t="s">
        <v>381</v>
      </c>
      <c r="N10" s="34"/>
      <c r="O10" s="34"/>
      <c r="P10" s="68">
        <f aca="true" t="shared" si="9" ref="P10:P24">ROUND((N10+O10*2)/3,1)</f>
        <v>0</v>
      </c>
      <c r="Q10" s="56"/>
      <c r="R10" s="56"/>
      <c r="S10" s="68">
        <f aca="true" t="shared" si="10" ref="S10:S24">ROUND((Q10+R10*2)/3,1)</f>
        <v>0</v>
      </c>
      <c r="T10" s="68">
        <f aca="true" t="shared" si="11" ref="T10:T24">ROUND((P10+S10)/2,1)</f>
        <v>0</v>
      </c>
      <c r="U10" s="56"/>
      <c r="V10" s="56"/>
      <c r="W10" s="68">
        <f aca="true" t="shared" si="12" ref="W10:W24">ROUND((MAX(U10:V10)+T10)/2,1)</f>
        <v>0</v>
      </c>
      <c r="X10" s="34"/>
      <c r="Y10" s="34"/>
      <c r="Z10" s="68">
        <f aca="true" t="shared" si="13" ref="Z10:Z24">ROUND((X10+Y10*2)/3,1)</f>
        <v>0</v>
      </c>
      <c r="AA10" s="34"/>
      <c r="AB10" s="34"/>
      <c r="AC10" s="79">
        <f aca="true" t="shared" si="14" ref="AC10:AC24">ROUND((MAX(AA10:AB10)+Z10)/2,1)</f>
        <v>0</v>
      </c>
      <c r="AD10" s="79">
        <f t="shared" si="0"/>
        <v>0</v>
      </c>
      <c r="AE10" s="50"/>
      <c r="AF10" s="50"/>
      <c r="AG10" s="21">
        <f aca="true" t="shared" si="15" ref="AG10:AG24">ROUND((AE10+AF10*2)/3,1)</f>
        <v>0</v>
      </c>
      <c r="AH10" s="50"/>
      <c r="AI10" s="50"/>
      <c r="AJ10" s="21">
        <f aca="true" t="shared" si="16" ref="AJ10:AJ24">ROUND((MAX(AH10:AI10)+AG10)/2,1)</f>
        <v>0</v>
      </c>
      <c r="AK10" s="16"/>
      <c r="AL10" s="16"/>
      <c r="AM10" s="68">
        <f t="shared" si="1"/>
        <v>0</v>
      </c>
      <c r="AN10" s="16"/>
      <c r="AO10" s="16"/>
      <c r="AP10" s="79">
        <f>ROUND((MAX(AN10:AO10)+AM10)/2,1)</f>
        <v>0</v>
      </c>
      <c r="AQ10" s="79">
        <f>ROUND(IF(AM10=0,(MAX(AH10,AI10)+AG10)/2,(MAX(AN10,AO10)+AM10)/2),1)</f>
        <v>0</v>
      </c>
      <c r="AR10" s="16"/>
      <c r="AS10" s="16"/>
      <c r="AT10" s="21">
        <f>ROUND((AR10+AS10*2)/3,1)</f>
        <v>0</v>
      </c>
      <c r="AU10" s="16"/>
      <c r="AV10" s="16"/>
      <c r="AW10" s="21">
        <f>ROUND((MAX(AU10:AV10)+AT10)/2,1)</f>
        <v>0</v>
      </c>
      <c r="AX10" s="16"/>
      <c r="AY10" s="16"/>
      <c r="AZ10" s="68">
        <f>ROUND((AX10+AY10*2)/3,1)</f>
        <v>0</v>
      </c>
      <c r="BA10" s="16"/>
      <c r="BB10" s="16"/>
      <c r="BC10" s="79">
        <f>ROUND((MAX(BA10:BB10)+AZ10)/2,1)</f>
        <v>0</v>
      </c>
      <c r="BD10" s="79">
        <f>ROUND(IF(AZ10=0,(MAX(AU10,AV10)+AT10)/2,(MAX(BA10,BB10)+AZ10)/2),1)</f>
        <v>0</v>
      </c>
      <c r="BE10" s="16"/>
      <c r="BF10" s="16"/>
      <c r="BG10" s="21">
        <f>ROUND((BE10+BF10*2)/3,1)</f>
        <v>0</v>
      </c>
      <c r="BH10" s="16"/>
      <c r="BI10" s="16"/>
      <c r="BJ10" s="21">
        <f>ROUND((MAX(BH10:BI10)+BG10)/2,1)</f>
        <v>0</v>
      </c>
      <c r="BK10" s="16"/>
      <c r="BL10" s="16"/>
      <c r="BM10" s="68">
        <f>ROUND((BK10+BL10*2)/3,1)</f>
        <v>0</v>
      </c>
      <c r="BN10" s="16"/>
      <c r="BO10" s="16"/>
      <c r="BP10" s="79">
        <f>ROUND((MAX(BN10:BO10)+BM10)/2,1)</f>
        <v>0</v>
      </c>
      <c r="BQ10" s="79">
        <f>ROUND(IF(BM10=0,(MAX(BH10,BI10)+BG10)/2,(MAX(BN10,BO10)+BM10)/2),1)</f>
        <v>0</v>
      </c>
      <c r="BR10" s="16"/>
      <c r="BS10" s="16"/>
      <c r="BT10" s="21">
        <f>ROUND((BR10+BS10*2)/3,1)</f>
        <v>0</v>
      </c>
      <c r="BU10" s="16"/>
      <c r="BV10" s="16"/>
      <c r="BW10" s="21">
        <f>ROUND((MAX(BU10:BV10)+BT10)/2,1)</f>
        <v>0</v>
      </c>
      <c r="BX10" s="16"/>
      <c r="BY10" s="16"/>
      <c r="BZ10" s="68">
        <f>ROUND((BX10+BY10*2)/3,1)</f>
        <v>0</v>
      </c>
      <c r="CA10" s="16"/>
      <c r="CB10" s="16"/>
      <c r="CC10" s="79">
        <f>ROUND((MAX(CA10:CB10)+BZ10)/2,1)</f>
        <v>0</v>
      </c>
      <c r="CD10" s="79">
        <f>ROUND(IF(BZ10=0,(MAX(BU10,BV10)+BT10)/2,(MAX(CA10,CB10)+BZ10)/2),1)</f>
        <v>0</v>
      </c>
      <c r="CE10" s="16"/>
      <c r="CF10" s="16"/>
      <c r="CG10" s="16"/>
      <c r="CH10" s="21">
        <f aca="true" t="shared" si="17" ref="CH10:CH24">ROUND((CE10+CF10*2+CG10*2)/5,1)</f>
        <v>0</v>
      </c>
      <c r="CI10" s="16"/>
      <c r="CJ10" s="16"/>
      <c r="CK10" s="21">
        <f aca="true" t="shared" si="18" ref="CK10:CK24">ROUND((MAX(CI10:CJ10)+CH10)/2,1)</f>
        <v>0</v>
      </c>
      <c r="CL10" s="16"/>
      <c r="CM10" s="16"/>
      <c r="CN10" s="68">
        <f>ROUND((CL10+CM10*2)/3,1)</f>
        <v>0</v>
      </c>
      <c r="CO10" s="16"/>
      <c r="CP10" s="16"/>
      <c r="CQ10" s="79">
        <f>ROUND((MAX(CO10:CP10)+CN10)/2,1)</f>
        <v>0</v>
      </c>
      <c r="CR10" s="79">
        <f>ROUND(IF(CN10=0,(MAX(CI10,CJ10)+CH10)/2,(MAX(CO10,CP10)+CN10)/2),1)</f>
        <v>0</v>
      </c>
      <c r="CS10" s="16"/>
      <c r="CT10" s="16"/>
      <c r="CU10" s="16"/>
      <c r="CV10" s="16"/>
      <c r="CW10" s="21">
        <f t="shared" si="2"/>
        <v>0</v>
      </c>
      <c r="CX10" s="16"/>
      <c r="CY10" s="16"/>
      <c r="CZ10" s="21">
        <f t="shared" si="3"/>
        <v>0</v>
      </c>
      <c r="DA10" s="16"/>
      <c r="DB10" s="16"/>
      <c r="DC10" s="68">
        <f t="shared" si="4"/>
        <v>0</v>
      </c>
      <c r="DD10" s="16"/>
      <c r="DE10" s="16"/>
      <c r="DF10" s="79">
        <f t="shared" si="5"/>
        <v>0</v>
      </c>
      <c r="DG10" s="79">
        <f t="shared" si="6"/>
        <v>0</v>
      </c>
      <c r="DH10" s="16"/>
      <c r="DI10" s="16"/>
      <c r="DJ10" s="202">
        <f aca="true" t="shared" si="19" ref="DJ10:DJ24">ROUND((DH10+DI10*2)/3,1)</f>
        <v>0</v>
      </c>
      <c r="DK10" s="77"/>
      <c r="DL10" s="77"/>
      <c r="DM10" s="79">
        <f aca="true" t="shared" si="20" ref="DM10:DM24">ROUND((MAX(DK10:DL10)+DJ10)/2,1)</f>
        <v>0</v>
      </c>
      <c r="DN10" s="80"/>
      <c r="DO10" s="80"/>
      <c r="DP10" s="79">
        <f aca="true" t="shared" si="21" ref="DP10:DP24">ROUND((DN10+DO10*2)/3,1)</f>
        <v>0</v>
      </c>
      <c r="DQ10" s="80"/>
      <c r="DR10" s="80"/>
      <c r="DS10" s="79">
        <f aca="true" t="shared" si="22" ref="DS10:DS24">ROUND((MAX(DQ10:DR10)+DP10)/2,1)</f>
        <v>0</v>
      </c>
      <c r="DT10" s="79">
        <f aca="true" t="shared" si="23" ref="DT10:DT24">IF(DP10=0,(MAX(DK10,DL10)+DJ10)/2,(MAX(DQ10,DR10)+DQ10)/2)</f>
        <v>0</v>
      </c>
      <c r="DU10" s="16"/>
      <c r="DV10" s="16"/>
      <c r="DW10" s="204">
        <f aca="true" t="shared" si="24" ref="DW10:DW24">ROUND((DU10+DV10*2)/3,1)</f>
        <v>0</v>
      </c>
      <c r="DX10" s="203"/>
      <c r="DY10" s="203"/>
      <c r="DZ10" s="79">
        <f aca="true" t="shared" si="25" ref="DZ10:DZ24">ROUND((MAX(DX10:DY10)+DW10)/2,1)</f>
        <v>0</v>
      </c>
      <c r="EA10" s="80"/>
      <c r="EB10" s="80"/>
      <c r="EC10" s="79">
        <f aca="true" t="shared" si="26" ref="EC10:EC24">ROUND((EA10+EB10*2)/3,1)</f>
        <v>0</v>
      </c>
      <c r="ED10" s="80"/>
      <c r="EE10" s="80"/>
      <c r="EF10" s="79">
        <f aca="true" t="shared" si="27" ref="EF10:EF24">ROUND((MAX(ED10:EE10)+EC10)/2,1)</f>
        <v>0</v>
      </c>
      <c r="EG10" s="79">
        <f aca="true" t="shared" si="28" ref="EG10:EG24">IF(EC10=0,(MAX(DX10,DY10)+DW10)/2,(MAX(ED10,EE10)+ED10)/2)</f>
        <v>0</v>
      </c>
      <c r="EH10" s="16"/>
      <c r="EI10" s="16"/>
      <c r="EJ10" s="204">
        <f aca="true" t="shared" si="29" ref="EJ10:EJ24">ROUND((EH10+EI10*2)/3,1)</f>
        <v>0</v>
      </c>
      <c r="EK10" s="16"/>
      <c r="EL10" s="16"/>
      <c r="EM10" s="79">
        <f aca="true" t="shared" si="30" ref="EM10:EM24">ROUND((MAX(EK10:EL10)+EJ10)/2,1)</f>
        <v>0</v>
      </c>
      <c r="EN10" s="16"/>
      <c r="EO10" s="16"/>
      <c r="EP10" s="79">
        <f aca="true" t="shared" si="31" ref="EP10:EP24">ROUND((EN10+EO10*2)/3,1)</f>
        <v>0</v>
      </c>
      <c r="EQ10" s="16"/>
      <c r="ER10" s="16"/>
      <c r="ES10" s="79">
        <f aca="true" t="shared" si="32" ref="ES10:ES24">ROUND((MAX(EQ10:ER10)+EP10)/2,1)</f>
        <v>0</v>
      </c>
      <c r="ET10" s="79">
        <f aca="true" t="shared" si="33" ref="ET10:ET24">IF(EP10=0,(MAX(EK10,EL10)+EJ10)/2,(MAX(EQ10,ER10)+EQ10)/2)</f>
        <v>0</v>
      </c>
      <c r="EU10" s="16"/>
      <c r="EV10" s="16"/>
      <c r="EW10" s="204">
        <f aca="true" t="shared" si="34" ref="EW10:EW24">ROUND((EU10+EV10*2)/3,1)</f>
        <v>0</v>
      </c>
      <c r="EX10" s="16"/>
      <c r="EY10" s="16"/>
      <c r="EZ10" s="79">
        <f aca="true" t="shared" si="35" ref="EZ10:EZ24">ROUND((MAX(EX10:EY10)+EW10)/2,1)</f>
        <v>0</v>
      </c>
      <c r="FA10" s="16"/>
      <c r="FB10" s="16"/>
      <c r="FC10" s="79">
        <f aca="true" t="shared" si="36" ref="FC10:FC24">ROUND((FA10+FB10*2)/3,1)</f>
        <v>0</v>
      </c>
      <c r="FD10" s="16"/>
      <c r="FE10" s="18"/>
      <c r="FF10" s="79">
        <f aca="true" t="shared" si="37" ref="FF10:FF24">ROUND((MAX(FD10:FE10)+FC10)/2,1)</f>
        <v>0</v>
      </c>
      <c r="FG10" s="79">
        <f aca="true" t="shared" si="38" ref="FG10:FG24">IF(FC10=0,(MAX(EX10,EY10)+EW10)/2,(MAX(FD10,FE10)+FD10)/2)</f>
        <v>0</v>
      </c>
      <c r="FH10" s="16"/>
      <c r="FI10" s="16"/>
      <c r="FJ10" s="204">
        <f aca="true" t="shared" si="39" ref="FJ10:FJ24">ROUND((FH10+FI10*2)/3,1)</f>
        <v>0</v>
      </c>
      <c r="FK10" s="16"/>
      <c r="FL10" s="16"/>
      <c r="FM10" s="79">
        <f aca="true" t="shared" si="40" ref="FM10:FM24">ROUND((MAX(FK10:FL10)+FJ10)/2,1)</f>
        <v>0</v>
      </c>
      <c r="FN10" s="16"/>
      <c r="FO10" s="16"/>
      <c r="FP10" s="79">
        <f aca="true" t="shared" si="41" ref="FP10:FP24">ROUND((FN10+FO10*2)/3,1)</f>
        <v>0</v>
      </c>
      <c r="FQ10" s="16"/>
      <c r="FR10" s="16"/>
      <c r="FS10" s="79">
        <f aca="true" t="shared" si="42" ref="FS10:FS24">ROUND((MAX(FQ10:FR10)+FP10)/2,1)</f>
        <v>0</v>
      </c>
      <c r="FT10" s="79">
        <f aca="true" t="shared" si="43" ref="FT10:FT24">IF(FP10=0,(MAX(FK10,FL10)+FJ10)/2,(MAX(FQ10,FR10)+FQ10)/2)</f>
        <v>0</v>
      </c>
      <c r="FU10" s="16"/>
      <c r="FV10" s="16"/>
      <c r="FW10" s="204">
        <f aca="true" t="shared" si="44" ref="FW10:FW24">ROUND((FU10+FV10*2)/3,1)</f>
        <v>0</v>
      </c>
      <c r="FX10" s="16"/>
      <c r="FY10" s="16"/>
      <c r="FZ10" s="79">
        <f aca="true" t="shared" si="45" ref="FZ10:FZ24">ROUND((MAX(FX10:FY10)+FW10)/2,1)</f>
        <v>0</v>
      </c>
      <c r="GA10" s="16"/>
      <c r="GB10" s="16"/>
      <c r="GC10" s="79">
        <f aca="true" t="shared" si="46" ref="GC10:GC24">ROUND((GA10+GB10*2)/3,1)</f>
        <v>0</v>
      </c>
      <c r="GD10" s="16"/>
      <c r="GE10" s="16"/>
      <c r="GF10" s="79">
        <f aca="true" t="shared" si="47" ref="GF10:GF24">ROUND((MAX(GD10:GE10)+GC10)/2,1)</f>
        <v>0</v>
      </c>
      <c r="GG10" s="79">
        <f aca="true" t="shared" si="48" ref="GG10:GG24">IF(GC10=0,(MAX(FX10,FY10)+FW10)/2,(MAX(GD10,GE10)+GD10)/2)</f>
        <v>0</v>
      </c>
    </row>
    <row r="11" spans="1:189" s="17" customFormat="1" ht="15">
      <c r="A11" s="11">
        <v>3</v>
      </c>
      <c r="B11" s="12" t="s">
        <v>138</v>
      </c>
      <c r="C11" s="31" t="s">
        <v>372</v>
      </c>
      <c r="D11" s="22" t="s">
        <v>356</v>
      </c>
      <c r="E11" s="36" t="str">
        <f t="shared" si="7"/>
        <v>1313DC2451</v>
      </c>
      <c r="F11" s="14" t="s">
        <v>357</v>
      </c>
      <c r="G11" s="15" t="s">
        <v>358</v>
      </c>
      <c r="H11" s="37" t="str">
        <f t="shared" si="8"/>
        <v>04/11/1985</v>
      </c>
      <c r="I11" s="22" t="s">
        <v>193</v>
      </c>
      <c r="J11" s="22" t="s">
        <v>171</v>
      </c>
      <c r="K11" s="31">
        <v>85</v>
      </c>
      <c r="L11" s="16" t="s">
        <v>359</v>
      </c>
      <c r="M11" s="12" t="s">
        <v>147</v>
      </c>
      <c r="N11" s="34">
        <v>8</v>
      </c>
      <c r="O11" s="34">
        <v>8</v>
      </c>
      <c r="P11" s="68">
        <f t="shared" si="9"/>
        <v>8</v>
      </c>
      <c r="Q11" s="56">
        <v>9</v>
      </c>
      <c r="R11" s="56">
        <v>8</v>
      </c>
      <c r="S11" s="68">
        <f t="shared" si="10"/>
        <v>8.3</v>
      </c>
      <c r="T11" s="68">
        <f t="shared" si="11"/>
        <v>8.2</v>
      </c>
      <c r="U11" s="56">
        <v>7</v>
      </c>
      <c r="V11" s="56"/>
      <c r="W11" s="68">
        <f t="shared" si="12"/>
        <v>7.6</v>
      </c>
      <c r="X11" s="34"/>
      <c r="Y11" s="34"/>
      <c r="Z11" s="68">
        <f t="shared" si="13"/>
        <v>0</v>
      </c>
      <c r="AA11" s="34"/>
      <c r="AB11" s="34"/>
      <c r="AC11" s="79">
        <f t="shared" si="14"/>
        <v>0</v>
      </c>
      <c r="AD11" s="79">
        <f t="shared" si="0"/>
        <v>7.6</v>
      </c>
      <c r="AE11" s="50">
        <v>8</v>
      </c>
      <c r="AF11" s="50">
        <v>7</v>
      </c>
      <c r="AG11" s="21">
        <f t="shared" si="15"/>
        <v>7.3</v>
      </c>
      <c r="AH11" s="50">
        <v>4</v>
      </c>
      <c r="AI11" s="50"/>
      <c r="AJ11" s="21">
        <f t="shared" si="16"/>
        <v>5.7</v>
      </c>
      <c r="AK11" s="16"/>
      <c r="AL11" s="16"/>
      <c r="AM11" s="68">
        <f t="shared" si="1"/>
        <v>0</v>
      </c>
      <c r="AN11" s="34"/>
      <c r="AO11" s="34"/>
      <c r="AP11" s="79">
        <f>ROUND((MAX(AN11:AO11)+AM11)/2,1)</f>
        <v>0</v>
      </c>
      <c r="AQ11" s="79">
        <f>ROUND(IF(AM11=0,(MAX(AH11,AI11)+AG11)/2,(MAX(AN11,AO11)+AM11)/2),1)</f>
        <v>5.7</v>
      </c>
      <c r="AR11" s="16"/>
      <c r="AS11" s="16"/>
      <c r="AT11" s="21">
        <f>ROUND((AR11+AS11*2)/3,1)</f>
        <v>0</v>
      </c>
      <c r="AU11" s="16"/>
      <c r="AV11" s="16"/>
      <c r="AW11" s="21">
        <f>ROUND((MAX(AU11:AV11)+AT11)/2,1)</f>
        <v>0</v>
      </c>
      <c r="AX11" s="16"/>
      <c r="AY11" s="16"/>
      <c r="AZ11" s="68">
        <f>ROUND((AX11+AY11*2)/3,1)</f>
        <v>0</v>
      </c>
      <c r="BA11" s="34"/>
      <c r="BB11" s="34"/>
      <c r="BC11" s="79">
        <f>ROUND((MAX(BA11:BB11)+AZ11)/2,1)</f>
        <v>0</v>
      </c>
      <c r="BD11" s="79">
        <f>ROUND(IF(AZ11=0,(MAX(AU11,AV11)+AT11)/2,(MAX(BA11,BB11)+AZ11)/2),1)</f>
        <v>0</v>
      </c>
      <c r="BE11" s="16"/>
      <c r="BF11" s="16"/>
      <c r="BG11" s="21">
        <f>ROUND((BE11+BF11*2)/3,1)</f>
        <v>0</v>
      </c>
      <c r="BH11" s="16"/>
      <c r="BI11" s="16"/>
      <c r="BJ11" s="21">
        <f>ROUND((MAX(BH11:BI11)+BG11)/2,1)</f>
        <v>0</v>
      </c>
      <c r="BK11" s="16"/>
      <c r="BL11" s="16"/>
      <c r="BM11" s="68">
        <f>ROUND((BK11+BL11*2)/3,1)</f>
        <v>0</v>
      </c>
      <c r="BN11" s="34"/>
      <c r="BO11" s="34"/>
      <c r="BP11" s="79">
        <f>ROUND((MAX(BN11:BO11)+BM11)/2,1)</f>
        <v>0</v>
      </c>
      <c r="BQ11" s="79">
        <f>ROUND(IF(BM11=0,(MAX(BH11,BI11)+BG11)/2,(MAX(BN11,BO11)+BM11)/2),1)</f>
        <v>0</v>
      </c>
      <c r="BR11" s="16"/>
      <c r="BS11" s="16"/>
      <c r="BT11" s="21">
        <f>ROUND((BR11+BS11*2)/3,1)</f>
        <v>0</v>
      </c>
      <c r="BU11" s="16"/>
      <c r="BV11" s="16"/>
      <c r="BW11" s="21">
        <f>ROUND((MAX(BU11:BV11)+BT11)/2,1)</f>
        <v>0</v>
      </c>
      <c r="BX11" s="16"/>
      <c r="BY11" s="16"/>
      <c r="BZ11" s="68">
        <f>ROUND((BX11+BY11*2)/3,1)</f>
        <v>0</v>
      </c>
      <c r="CA11" s="34"/>
      <c r="CB11" s="34"/>
      <c r="CC11" s="79">
        <f>ROUND((MAX(CA11:CB11)+BZ11)/2,1)</f>
        <v>0</v>
      </c>
      <c r="CD11" s="79">
        <f>ROUND(IF(BZ11=0,(MAX(BU11,BV11)+BT11)/2,(MAX(CA11,CB11)+BZ11)/2),1)</f>
        <v>0</v>
      </c>
      <c r="CE11" s="34"/>
      <c r="CF11" s="34"/>
      <c r="CG11" s="34"/>
      <c r="CH11" s="21">
        <f t="shared" si="17"/>
        <v>0</v>
      </c>
      <c r="CI11" s="34"/>
      <c r="CJ11" s="34"/>
      <c r="CK11" s="21">
        <f t="shared" si="18"/>
        <v>0</v>
      </c>
      <c r="CL11" s="16"/>
      <c r="CM11" s="16"/>
      <c r="CN11" s="68">
        <f aca="true" t="shared" si="49" ref="CN11:CN24">ROUND((CL11+CM11*2)/3,1)</f>
        <v>0</v>
      </c>
      <c r="CO11" s="34"/>
      <c r="CP11" s="34"/>
      <c r="CQ11" s="79">
        <f>ROUND((MAX(CO11:CP11)+CN11)/2,1)</f>
        <v>0</v>
      </c>
      <c r="CR11" s="79">
        <f>ROUND(IF(CN11=0,(MAX(CI11,CJ11)+CH11)/2,(MAX(CO11,CP11)+CN11)/2),1)</f>
        <v>0</v>
      </c>
      <c r="CS11" s="16"/>
      <c r="CT11" s="16"/>
      <c r="CU11" s="16"/>
      <c r="CV11" s="16"/>
      <c r="CW11" s="21">
        <f>ROUND((CT11+CU11*2+CV11*2)/5,1)</f>
        <v>0</v>
      </c>
      <c r="CX11" s="34"/>
      <c r="CY11" s="34"/>
      <c r="CZ11" s="21">
        <f t="shared" si="3"/>
        <v>0</v>
      </c>
      <c r="DA11" s="16"/>
      <c r="DB11" s="16"/>
      <c r="DC11" s="68">
        <f t="shared" si="4"/>
        <v>0</v>
      </c>
      <c r="DD11" s="34"/>
      <c r="DE11" s="34"/>
      <c r="DF11" s="79">
        <f t="shared" si="5"/>
        <v>0</v>
      </c>
      <c r="DG11" s="79">
        <f t="shared" si="6"/>
        <v>0</v>
      </c>
      <c r="DH11" s="57"/>
      <c r="DI11" s="57"/>
      <c r="DJ11" s="202">
        <f t="shared" si="19"/>
        <v>0</v>
      </c>
      <c r="DK11" s="77"/>
      <c r="DL11" s="77"/>
      <c r="DM11" s="79">
        <f t="shared" si="20"/>
        <v>0</v>
      </c>
      <c r="DN11" s="91"/>
      <c r="DO11" s="91"/>
      <c r="DP11" s="79">
        <f t="shared" si="21"/>
        <v>0</v>
      </c>
      <c r="DQ11" s="91"/>
      <c r="DR11" s="91"/>
      <c r="DS11" s="79">
        <f t="shared" si="22"/>
        <v>0</v>
      </c>
      <c r="DT11" s="79">
        <f t="shared" si="23"/>
        <v>0</v>
      </c>
      <c r="DU11" s="16"/>
      <c r="DV11" s="16"/>
      <c r="DW11" s="204">
        <f t="shared" si="24"/>
        <v>0</v>
      </c>
      <c r="DX11" s="203"/>
      <c r="DY11" s="203"/>
      <c r="DZ11" s="79">
        <f t="shared" si="25"/>
        <v>0</v>
      </c>
      <c r="EA11" s="80"/>
      <c r="EB11" s="80"/>
      <c r="EC11" s="79">
        <f t="shared" si="26"/>
        <v>0</v>
      </c>
      <c r="ED11" s="80"/>
      <c r="EE11" s="80"/>
      <c r="EF11" s="79">
        <f t="shared" si="27"/>
        <v>0</v>
      </c>
      <c r="EG11" s="79">
        <f t="shared" si="28"/>
        <v>0</v>
      </c>
      <c r="EH11" s="16"/>
      <c r="EI11" s="16"/>
      <c r="EJ11" s="204">
        <f t="shared" si="29"/>
        <v>0</v>
      </c>
      <c r="EK11" s="16"/>
      <c r="EL11" s="16"/>
      <c r="EM11" s="79">
        <f t="shared" si="30"/>
        <v>0</v>
      </c>
      <c r="EN11" s="16"/>
      <c r="EO11" s="16"/>
      <c r="EP11" s="79">
        <f t="shared" si="31"/>
        <v>0</v>
      </c>
      <c r="EQ11" s="16"/>
      <c r="ER11" s="16"/>
      <c r="ES11" s="79">
        <f t="shared" si="32"/>
        <v>0</v>
      </c>
      <c r="ET11" s="79">
        <f t="shared" si="33"/>
        <v>0</v>
      </c>
      <c r="EU11" s="16"/>
      <c r="EV11" s="16"/>
      <c r="EW11" s="204">
        <f t="shared" si="34"/>
        <v>0</v>
      </c>
      <c r="EX11" s="16"/>
      <c r="EY11" s="16"/>
      <c r="EZ11" s="79">
        <f t="shared" si="35"/>
        <v>0</v>
      </c>
      <c r="FA11" s="16"/>
      <c r="FB11" s="16"/>
      <c r="FC11" s="79">
        <f t="shared" si="36"/>
        <v>0</v>
      </c>
      <c r="FD11" s="16"/>
      <c r="FE11" s="18"/>
      <c r="FF11" s="79">
        <f t="shared" si="37"/>
        <v>0</v>
      </c>
      <c r="FG11" s="79">
        <f t="shared" si="38"/>
        <v>0</v>
      </c>
      <c r="FH11" s="16"/>
      <c r="FI11" s="16"/>
      <c r="FJ11" s="204">
        <f t="shared" si="39"/>
        <v>0</v>
      </c>
      <c r="FK11" s="16"/>
      <c r="FL11" s="16"/>
      <c r="FM11" s="79">
        <f t="shared" si="40"/>
        <v>0</v>
      </c>
      <c r="FN11" s="16"/>
      <c r="FO11" s="16"/>
      <c r="FP11" s="79">
        <f t="shared" si="41"/>
        <v>0</v>
      </c>
      <c r="FQ11" s="16"/>
      <c r="FR11" s="16"/>
      <c r="FS11" s="79">
        <f t="shared" si="42"/>
        <v>0</v>
      </c>
      <c r="FT11" s="79">
        <f t="shared" si="43"/>
        <v>0</v>
      </c>
      <c r="FU11" s="16"/>
      <c r="FV11" s="16"/>
      <c r="FW11" s="204">
        <f t="shared" si="44"/>
        <v>0</v>
      </c>
      <c r="FX11" s="16"/>
      <c r="FY11" s="16"/>
      <c r="FZ11" s="79">
        <f t="shared" si="45"/>
        <v>0</v>
      </c>
      <c r="GA11" s="16"/>
      <c r="GB11" s="16"/>
      <c r="GC11" s="79">
        <f t="shared" si="46"/>
        <v>0</v>
      </c>
      <c r="GD11" s="16"/>
      <c r="GE11" s="16"/>
      <c r="GF11" s="79">
        <f t="shared" si="47"/>
        <v>0</v>
      </c>
      <c r="GG11" s="79">
        <f t="shared" si="48"/>
        <v>0</v>
      </c>
    </row>
    <row r="12" spans="1:189" s="17" customFormat="1" ht="15">
      <c r="A12" s="11">
        <v>4</v>
      </c>
      <c r="B12" s="12" t="s">
        <v>138</v>
      </c>
      <c r="C12" s="31" t="s">
        <v>372</v>
      </c>
      <c r="D12" s="22" t="s">
        <v>625</v>
      </c>
      <c r="E12" s="36" t="str">
        <f t="shared" si="7"/>
        <v>1313DC2493</v>
      </c>
      <c r="F12" s="14" t="s">
        <v>626</v>
      </c>
      <c r="G12" s="15" t="s">
        <v>358</v>
      </c>
      <c r="H12" s="37" t="str">
        <f t="shared" si="8"/>
        <v>22/10/1992</v>
      </c>
      <c r="I12" s="22" t="s">
        <v>170</v>
      </c>
      <c r="J12" s="22" t="s">
        <v>245</v>
      </c>
      <c r="K12" s="31">
        <v>92</v>
      </c>
      <c r="L12" s="16" t="s">
        <v>627</v>
      </c>
      <c r="M12" s="12" t="s">
        <v>628</v>
      </c>
      <c r="N12" s="34">
        <v>9</v>
      </c>
      <c r="O12" s="34">
        <v>9</v>
      </c>
      <c r="P12" s="68">
        <f t="shared" si="9"/>
        <v>9</v>
      </c>
      <c r="Q12" s="56"/>
      <c r="R12" s="56"/>
      <c r="S12" s="68">
        <f t="shared" si="10"/>
        <v>0</v>
      </c>
      <c r="T12" s="68">
        <f t="shared" si="11"/>
        <v>4.5</v>
      </c>
      <c r="U12" s="56">
        <v>9</v>
      </c>
      <c r="V12" s="56"/>
      <c r="W12" s="68">
        <f t="shared" si="12"/>
        <v>6.8</v>
      </c>
      <c r="X12" s="34"/>
      <c r="Y12" s="34"/>
      <c r="Z12" s="68">
        <f t="shared" si="13"/>
        <v>0</v>
      </c>
      <c r="AA12" s="34"/>
      <c r="AB12" s="34"/>
      <c r="AC12" s="79">
        <f t="shared" si="14"/>
        <v>0</v>
      </c>
      <c r="AD12" s="79">
        <f t="shared" si="0"/>
        <v>6.8</v>
      </c>
      <c r="AE12" s="50">
        <v>7</v>
      </c>
      <c r="AF12" s="50">
        <v>8</v>
      </c>
      <c r="AG12" s="21">
        <f t="shared" si="15"/>
        <v>7.7</v>
      </c>
      <c r="AH12" s="50">
        <v>5</v>
      </c>
      <c r="AI12" s="50"/>
      <c r="AJ12" s="21">
        <f t="shared" si="16"/>
        <v>6.4</v>
      </c>
      <c r="AK12" s="16"/>
      <c r="AL12" s="16"/>
      <c r="AM12" s="68">
        <f t="shared" si="1"/>
        <v>0</v>
      </c>
      <c r="AN12" s="16"/>
      <c r="AO12" s="16"/>
      <c r="AP12" s="79">
        <f>ROUND((MAX(AN12:AO12)+AM12)/2,1)</f>
        <v>0</v>
      </c>
      <c r="AQ12" s="79">
        <f>ROUND(IF(AM12=0,(MAX(AH12,AI12)+AG12)/2,(MAX(AN12,AO12)+AM12)/2),1)</f>
        <v>6.4</v>
      </c>
      <c r="AR12" s="16"/>
      <c r="AS12" s="16"/>
      <c r="AT12" s="21">
        <f>ROUND((AR12+AS12*2)/3,1)</f>
        <v>0</v>
      </c>
      <c r="AU12" s="16"/>
      <c r="AV12" s="16"/>
      <c r="AW12" s="21">
        <f aca="true" t="shared" si="50" ref="AW11:AW24">ROUND((MAX(AU12:AV12)+AT12)/2,1)</f>
        <v>0</v>
      </c>
      <c r="AX12" s="16"/>
      <c r="AY12" s="16"/>
      <c r="AZ12" s="68">
        <f>ROUND((AX12+AY12*2)/3,1)</f>
        <v>0</v>
      </c>
      <c r="BA12" s="16"/>
      <c r="BB12" s="16"/>
      <c r="BC12" s="79">
        <f>ROUND((MAX(BA12:BB12)+AZ12)/2,1)</f>
        <v>0</v>
      </c>
      <c r="BD12" s="79">
        <f>ROUND(IF(AZ12=0,(MAX(AU12,AV12)+AT12)/2,(MAX(BA12,BB12)+AZ12)/2),1)</f>
        <v>0</v>
      </c>
      <c r="BE12" s="16"/>
      <c r="BF12" s="16"/>
      <c r="BG12" s="21">
        <f aca="true" t="shared" si="51" ref="BG11:BG24">ROUND((BE12+BF12*2)/3,1)</f>
        <v>0</v>
      </c>
      <c r="BH12" s="16"/>
      <c r="BI12" s="16"/>
      <c r="BJ12" s="21">
        <f>ROUND((MAX(BH12:BI12)+BG12)/2,1)</f>
        <v>0</v>
      </c>
      <c r="BK12" s="16"/>
      <c r="BL12" s="16"/>
      <c r="BM12" s="68">
        <f>ROUND((BK12+BL12*2)/3,1)</f>
        <v>0</v>
      </c>
      <c r="BN12" s="16"/>
      <c r="BO12" s="16"/>
      <c r="BP12" s="79">
        <f aca="true" t="shared" si="52" ref="BP11:BP24">ROUND((MAX(BN12:BO12)+BM12)/2,1)</f>
        <v>0</v>
      </c>
      <c r="BQ12" s="79">
        <f aca="true" t="shared" si="53" ref="BQ11:BQ24">ROUND(IF(BM12=0,(MAX(BH12,BI12)+BG12)/2,(MAX(BN12,BO12)+BM12)/2),1)</f>
        <v>0</v>
      </c>
      <c r="BR12" s="16"/>
      <c r="BS12" s="16"/>
      <c r="BT12" s="21">
        <f aca="true" t="shared" si="54" ref="BT11:BT24">ROUND((BR12+BS12*2)/3,1)</f>
        <v>0</v>
      </c>
      <c r="BU12" s="16"/>
      <c r="BV12" s="16"/>
      <c r="BW12" s="21">
        <f>ROUND((MAX(BU12:BV12)+BT12)/2,1)</f>
        <v>0</v>
      </c>
      <c r="BX12" s="16"/>
      <c r="BY12" s="16"/>
      <c r="BZ12" s="68">
        <f>ROUND((BX12+BY12*2)/3,1)</f>
        <v>0</v>
      </c>
      <c r="CA12" s="16"/>
      <c r="CB12" s="16"/>
      <c r="CC12" s="79">
        <f aca="true" t="shared" si="55" ref="CC11:CC24">ROUND((MAX(CA12:CB12)+BZ12)/2,1)</f>
        <v>0</v>
      </c>
      <c r="CD12" s="79">
        <f>ROUND(IF(BZ12=0,(MAX(BU12,BV12)+BT12)/2,(MAX(CA12,CB12)+BZ12)/2),1)</f>
        <v>0</v>
      </c>
      <c r="CE12" s="34"/>
      <c r="CF12" s="34"/>
      <c r="CG12" s="34"/>
      <c r="CH12" s="21">
        <f t="shared" si="17"/>
        <v>0</v>
      </c>
      <c r="CI12" s="34"/>
      <c r="CJ12" s="34"/>
      <c r="CK12" s="21">
        <f t="shared" si="18"/>
        <v>0</v>
      </c>
      <c r="CL12" s="16"/>
      <c r="CM12" s="16"/>
      <c r="CN12" s="68">
        <f t="shared" si="49"/>
        <v>0</v>
      </c>
      <c r="CO12" s="16"/>
      <c r="CP12" s="16"/>
      <c r="CQ12" s="79">
        <f aca="true" t="shared" si="56" ref="CQ11:CQ24">ROUND((MAX(CO12:CP12)+CN12)/2,1)</f>
        <v>0</v>
      </c>
      <c r="CR12" s="79">
        <f>ROUND(IF(CN12=0,(MAX(CI12,CJ12)+CH12)/2,(MAX(CO12,CP12)+CN12)/2),1)</f>
        <v>0</v>
      </c>
      <c r="CS12" s="16"/>
      <c r="CT12" s="16"/>
      <c r="CU12" s="16"/>
      <c r="CV12" s="16"/>
      <c r="CW12" s="21">
        <f t="shared" si="2"/>
        <v>0</v>
      </c>
      <c r="CX12" s="16"/>
      <c r="CY12" s="16"/>
      <c r="CZ12" s="21">
        <f t="shared" si="3"/>
        <v>0</v>
      </c>
      <c r="DA12" s="16"/>
      <c r="DB12" s="16"/>
      <c r="DC12" s="68">
        <f t="shared" si="4"/>
        <v>0</v>
      </c>
      <c r="DD12" s="16"/>
      <c r="DE12" s="16"/>
      <c r="DF12" s="79">
        <f t="shared" si="5"/>
        <v>0</v>
      </c>
      <c r="DG12" s="79">
        <f t="shared" si="6"/>
        <v>0</v>
      </c>
      <c r="DH12" s="57"/>
      <c r="DI12" s="57"/>
      <c r="DJ12" s="202">
        <f t="shared" si="19"/>
        <v>0</v>
      </c>
      <c r="DK12" s="77"/>
      <c r="DL12" s="77"/>
      <c r="DM12" s="79">
        <f t="shared" si="20"/>
        <v>0</v>
      </c>
      <c r="DN12" s="91"/>
      <c r="DO12" s="91"/>
      <c r="DP12" s="79">
        <f t="shared" si="21"/>
        <v>0</v>
      </c>
      <c r="DQ12" s="91"/>
      <c r="DR12" s="91"/>
      <c r="DS12" s="79">
        <f t="shared" si="22"/>
        <v>0</v>
      </c>
      <c r="DT12" s="79">
        <f t="shared" si="23"/>
        <v>0</v>
      </c>
      <c r="DU12" s="16"/>
      <c r="DV12" s="16"/>
      <c r="DW12" s="204">
        <f t="shared" si="24"/>
        <v>0</v>
      </c>
      <c r="DX12" s="203"/>
      <c r="DY12" s="203"/>
      <c r="DZ12" s="79">
        <f t="shared" si="25"/>
        <v>0</v>
      </c>
      <c r="EA12" s="80"/>
      <c r="EB12" s="80"/>
      <c r="EC12" s="79">
        <f t="shared" si="26"/>
        <v>0</v>
      </c>
      <c r="ED12" s="80"/>
      <c r="EE12" s="80"/>
      <c r="EF12" s="79">
        <f t="shared" si="27"/>
        <v>0</v>
      </c>
      <c r="EG12" s="79">
        <f t="shared" si="28"/>
        <v>0</v>
      </c>
      <c r="EH12" s="16"/>
      <c r="EI12" s="16"/>
      <c r="EJ12" s="204">
        <f t="shared" si="29"/>
        <v>0</v>
      </c>
      <c r="EK12" s="16"/>
      <c r="EL12" s="16"/>
      <c r="EM12" s="79">
        <f t="shared" si="30"/>
        <v>0</v>
      </c>
      <c r="EN12" s="16"/>
      <c r="EO12" s="16"/>
      <c r="EP12" s="79">
        <f t="shared" si="31"/>
        <v>0</v>
      </c>
      <c r="EQ12" s="16"/>
      <c r="ER12" s="16"/>
      <c r="ES12" s="79">
        <f t="shared" si="32"/>
        <v>0</v>
      </c>
      <c r="ET12" s="79">
        <f t="shared" si="33"/>
        <v>0</v>
      </c>
      <c r="EU12" s="16"/>
      <c r="EV12" s="16"/>
      <c r="EW12" s="204">
        <f t="shared" si="34"/>
        <v>0</v>
      </c>
      <c r="EX12" s="16"/>
      <c r="EY12" s="16"/>
      <c r="EZ12" s="79">
        <f t="shared" si="35"/>
        <v>0</v>
      </c>
      <c r="FA12" s="16"/>
      <c r="FB12" s="16"/>
      <c r="FC12" s="79">
        <f t="shared" si="36"/>
        <v>0</v>
      </c>
      <c r="FD12" s="16"/>
      <c r="FE12" s="18"/>
      <c r="FF12" s="79">
        <f t="shared" si="37"/>
        <v>0</v>
      </c>
      <c r="FG12" s="79">
        <f t="shared" si="38"/>
        <v>0</v>
      </c>
      <c r="FH12" s="16"/>
      <c r="FI12" s="16"/>
      <c r="FJ12" s="204">
        <f t="shared" si="39"/>
        <v>0</v>
      </c>
      <c r="FK12" s="16"/>
      <c r="FL12" s="16"/>
      <c r="FM12" s="79">
        <f t="shared" si="40"/>
        <v>0</v>
      </c>
      <c r="FN12" s="16"/>
      <c r="FO12" s="16"/>
      <c r="FP12" s="79">
        <f t="shared" si="41"/>
        <v>0</v>
      </c>
      <c r="FQ12" s="16"/>
      <c r="FR12" s="16"/>
      <c r="FS12" s="79">
        <f t="shared" si="42"/>
        <v>0</v>
      </c>
      <c r="FT12" s="79">
        <f t="shared" si="43"/>
        <v>0</v>
      </c>
      <c r="FU12" s="16"/>
      <c r="FV12" s="16"/>
      <c r="FW12" s="204">
        <f t="shared" si="44"/>
        <v>0</v>
      </c>
      <c r="FX12" s="16"/>
      <c r="FY12" s="16"/>
      <c r="FZ12" s="79">
        <f t="shared" si="45"/>
        <v>0</v>
      </c>
      <c r="GA12" s="16"/>
      <c r="GB12" s="16"/>
      <c r="GC12" s="79">
        <f t="shared" si="46"/>
        <v>0</v>
      </c>
      <c r="GD12" s="16"/>
      <c r="GE12" s="16"/>
      <c r="GF12" s="79">
        <f t="shared" si="47"/>
        <v>0</v>
      </c>
      <c r="GG12" s="79">
        <f t="shared" si="48"/>
        <v>0</v>
      </c>
    </row>
    <row r="13" spans="1:189" s="17" customFormat="1" ht="15">
      <c r="A13" s="11">
        <v>5</v>
      </c>
      <c r="B13" s="12" t="s">
        <v>138</v>
      </c>
      <c r="C13" s="31" t="s">
        <v>372</v>
      </c>
      <c r="D13" s="22" t="s">
        <v>382</v>
      </c>
      <c r="E13" s="36" t="str">
        <f t="shared" si="7"/>
        <v>1313DC2448</v>
      </c>
      <c r="F13" s="14" t="s">
        <v>383</v>
      </c>
      <c r="G13" s="15" t="s">
        <v>384</v>
      </c>
      <c r="H13" s="37" t="str">
        <f t="shared" si="8"/>
        <v>05/07/1990</v>
      </c>
      <c r="I13" s="22" t="s">
        <v>155</v>
      </c>
      <c r="J13" s="22" t="s">
        <v>276</v>
      </c>
      <c r="K13" s="31">
        <v>90</v>
      </c>
      <c r="L13" s="16" t="s">
        <v>385</v>
      </c>
      <c r="M13" s="12" t="s">
        <v>147</v>
      </c>
      <c r="N13" s="34">
        <v>7</v>
      </c>
      <c r="O13" s="34">
        <v>8</v>
      </c>
      <c r="P13" s="68">
        <f t="shared" si="9"/>
        <v>7.7</v>
      </c>
      <c r="Q13" s="199"/>
      <c r="R13" s="199"/>
      <c r="S13" s="200">
        <v>7</v>
      </c>
      <c r="T13" s="68">
        <f t="shared" si="11"/>
        <v>7.4</v>
      </c>
      <c r="U13" s="56">
        <v>8</v>
      </c>
      <c r="V13" s="56"/>
      <c r="W13" s="68">
        <f t="shared" si="12"/>
        <v>7.7</v>
      </c>
      <c r="X13" s="34"/>
      <c r="Y13" s="34"/>
      <c r="Z13" s="68">
        <f t="shared" si="13"/>
        <v>0</v>
      </c>
      <c r="AA13" s="34"/>
      <c r="AB13" s="34"/>
      <c r="AC13" s="79">
        <f t="shared" si="14"/>
        <v>0</v>
      </c>
      <c r="AD13" s="79">
        <f t="shared" si="0"/>
        <v>7.7</v>
      </c>
      <c r="AE13" s="50">
        <v>8</v>
      </c>
      <c r="AF13" s="50">
        <v>5</v>
      </c>
      <c r="AG13" s="21">
        <f t="shared" si="15"/>
        <v>6</v>
      </c>
      <c r="AH13" s="50">
        <v>5</v>
      </c>
      <c r="AI13" s="50"/>
      <c r="AJ13" s="21">
        <f t="shared" si="16"/>
        <v>5.5</v>
      </c>
      <c r="AK13" s="16"/>
      <c r="AL13" s="16"/>
      <c r="AM13" s="68">
        <f t="shared" si="1"/>
        <v>0</v>
      </c>
      <c r="AN13" s="16"/>
      <c r="AO13" s="16"/>
      <c r="AP13" s="79">
        <f aca="true" t="shared" si="57" ref="AP11:AP24">ROUND((MAX(AN13:AO13)+AM13)/2,1)</f>
        <v>0</v>
      </c>
      <c r="AQ13" s="79">
        <f>ROUND(IF(AM13=0,(MAX(AH13,AI13)+AG13)/2,(MAX(AN13,AO13)+AM13)/2),1)</f>
        <v>5.5</v>
      </c>
      <c r="AR13" s="16"/>
      <c r="AS13" s="16"/>
      <c r="AT13" s="21">
        <f aca="true" t="shared" si="58" ref="AT11:AT24">ROUND((AR13+AS13*2)/3,1)</f>
        <v>0</v>
      </c>
      <c r="AU13" s="16"/>
      <c r="AV13" s="16"/>
      <c r="AW13" s="21">
        <f t="shared" si="50"/>
        <v>0</v>
      </c>
      <c r="AX13" s="16"/>
      <c r="AY13" s="16"/>
      <c r="AZ13" s="68">
        <f aca="true" t="shared" si="59" ref="AZ11:AZ24">ROUND((AX13+AY13*2)/3,1)</f>
        <v>0</v>
      </c>
      <c r="BA13" s="16"/>
      <c r="BB13" s="16"/>
      <c r="BC13" s="79">
        <f aca="true" t="shared" si="60" ref="BC11:BC24">ROUND((MAX(BA13:BB13)+AZ13)/2,1)</f>
        <v>0</v>
      </c>
      <c r="BD13" s="79">
        <f aca="true" t="shared" si="61" ref="BD11:BD24">ROUND(IF(AZ13=0,(MAX(AU13,AV13)+AT13)/2,(MAX(BA13,BB13)+AZ13)/2),1)</f>
        <v>0</v>
      </c>
      <c r="BE13" s="16"/>
      <c r="BF13" s="16"/>
      <c r="BG13" s="21">
        <f t="shared" si="51"/>
        <v>0</v>
      </c>
      <c r="BH13" s="16"/>
      <c r="BI13" s="16"/>
      <c r="BJ13" s="21">
        <f aca="true" t="shared" si="62" ref="BJ11:BJ24">ROUND((MAX(BH13:BI13)+BG13)/2,1)</f>
        <v>0</v>
      </c>
      <c r="BK13" s="16"/>
      <c r="BL13" s="16"/>
      <c r="BM13" s="68">
        <f aca="true" t="shared" si="63" ref="BM11:BM24">ROUND((BK13+BL13*2)/3,1)</f>
        <v>0</v>
      </c>
      <c r="BN13" s="16"/>
      <c r="BO13" s="16"/>
      <c r="BP13" s="79">
        <f t="shared" si="52"/>
        <v>0</v>
      </c>
      <c r="BQ13" s="79">
        <f t="shared" si="53"/>
        <v>0</v>
      </c>
      <c r="BR13" s="16"/>
      <c r="BS13" s="16"/>
      <c r="BT13" s="21">
        <f t="shared" si="54"/>
        <v>0</v>
      </c>
      <c r="BU13" s="16"/>
      <c r="BV13" s="16"/>
      <c r="BW13" s="21">
        <f aca="true" t="shared" si="64" ref="BW11:BW24">ROUND((MAX(BU13:BV13)+BT13)/2,1)</f>
        <v>0</v>
      </c>
      <c r="BX13" s="16"/>
      <c r="BY13" s="16"/>
      <c r="BZ13" s="68">
        <f aca="true" t="shared" si="65" ref="BZ11:BZ24">ROUND((BX13+BY13*2)/3,1)</f>
        <v>0</v>
      </c>
      <c r="CA13" s="16"/>
      <c r="CB13" s="16"/>
      <c r="CC13" s="79">
        <f t="shared" si="55"/>
        <v>0</v>
      </c>
      <c r="CD13" s="79">
        <f aca="true" t="shared" si="66" ref="CD11:CD24">ROUND(IF(BZ13=0,(MAX(BU13,BV13)+BT13)/2,(MAX(CA13,CB13)+BZ13)/2),1)</f>
        <v>0</v>
      </c>
      <c r="CE13" s="34"/>
      <c r="CF13" s="34"/>
      <c r="CG13" s="34"/>
      <c r="CH13" s="21">
        <f t="shared" si="17"/>
        <v>0</v>
      </c>
      <c r="CI13" s="34"/>
      <c r="CJ13" s="34"/>
      <c r="CK13" s="21">
        <f t="shared" si="18"/>
        <v>0</v>
      </c>
      <c r="CL13" s="16"/>
      <c r="CM13" s="16"/>
      <c r="CN13" s="68">
        <f t="shared" si="49"/>
        <v>0</v>
      </c>
      <c r="CO13" s="16"/>
      <c r="CP13" s="16"/>
      <c r="CQ13" s="79">
        <f t="shared" si="56"/>
        <v>0</v>
      </c>
      <c r="CR13" s="79">
        <f aca="true" t="shared" si="67" ref="CR11:CR24">ROUND(IF(CN13=0,(MAX(CI13,CJ13)+CH13)/2,(MAX(CO13,CP13)+CN13)/2),1)</f>
        <v>0</v>
      </c>
      <c r="CS13" s="16"/>
      <c r="CT13" s="16"/>
      <c r="CU13" s="16"/>
      <c r="CV13" s="16"/>
      <c r="CW13" s="21">
        <f t="shared" si="2"/>
        <v>0</v>
      </c>
      <c r="CX13" s="16"/>
      <c r="CY13" s="16"/>
      <c r="CZ13" s="21">
        <f t="shared" si="3"/>
        <v>0</v>
      </c>
      <c r="DA13" s="16"/>
      <c r="DB13" s="16"/>
      <c r="DC13" s="68">
        <f t="shared" si="4"/>
        <v>0</v>
      </c>
      <c r="DD13" s="16"/>
      <c r="DE13" s="16"/>
      <c r="DF13" s="79">
        <f t="shared" si="5"/>
        <v>0</v>
      </c>
      <c r="DG13" s="79">
        <f t="shared" si="6"/>
        <v>0</v>
      </c>
      <c r="DH13" s="57"/>
      <c r="DI13" s="57"/>
      <c r="DJ13" s="202">
        <f t="shared" si="19"/>
        <v>0</v>
      </c>
      <c r="DK13" s="77"/>
      <c r="DL13" s="77"/>
      <c r="DM13" s="79">
        <f t="shared" si="20"/>
        <v>0</v>
      </c>
      <c r="DN13" s="91"/>
      <c r="DO13" s="91"/>
      <c r="DP13" s="79">
        <f t="shared" si="21"/>
        <v>0</v>
      </c>
      <c r="DQ13" s="91"/>
      <c r="DR13" s="91"/>
      <c r="DS13" s="79">
        <f t="shared" si="22"/>
        <v>0</v>
      </c>
      <c r="DT13" s="79">
        <f t="shared" si="23"/>
        <v>0</v>
      </c>
      <c r="DU13" s="16"/>
      <c r="DV13" s="16"/>
      <c r="DW13" s="204">
        <f t="shared" si="24"/>
        <v>0</v>
      </c>
      <c r="DX13" s="203"/>
      <c r="DY13" s="203"/>
      <c r="DZ13" s="79">
        <f t="shared" si="25"/>
        <v>0</v>
      </c>
      <c r="EA13" s="80"/>
      <c r="EB13" s="80"/>
      <c r="EC13" s="79">
        <f t="shared" si="26"/>
        <v>0</v>
      </c>
      <c r="ED13" s="80"/>
      <c r="EE13" s="80"/>
      <c r="EF13" s="79">
        <f t="shared" si="27"/>
        <v>0</v>
      </c>
      <c r="EG13" s="79">
        <f t="shared" si="28"/>
        <v>0</v>
      </c>
      <c r="EH13" s="16"/>
      <c r="EI13" s="16"/>
      <c r="EJ13" s="204">
        <f t="shared" si="29"/>
        <v>0</v>
      </c>
      <c r="EK13" s="16"/>
      <c r="EL13" s="16"/>
      <c r="EM13" s="79">
        <f t="shared" si="30"/>
        <v>0</v>
      </c>
      <c r="EN13" s="16"/>
      <c r="EO13" s="16"/>
      <c r="EP13" s="79">
        <f t="shared" si="31"/>
        <v>0</v>
      </c>
      <c r="EQ13" s="16"/>
      <c r="ER13" s="16"/>
      <c r="ES13" s="79">
        <f t="shared" si="32"/>
        <v>0</v>
      </c>
      <c r="ET13" s="79">
        <f t="shared" si="33"/>
        <v>0</v>
      </c>
      <c r="EU13" s="16"/>
      <c r="EV13" s="16"/>
      <c r="EW13" s="204">
        <f t="shared" si="34"/>
        <v>0</v>
      </c>
      <c r="EX13" s="16"/>
      <c r="EY13" s="16"/>
      <c r="EZ13" s="79">
        <f t="shared" si="35"/>
        <v>0</v>
      </c>
      <c r="FA13" s="16"/>
      <c r="FB13" s="16"/>
      <c r="FC13" s="79">
        <f t="shared" si="36"/>
        <v>0</v>
      </c>
      <c r="FD13" s="16"/>
      <c r="FE13" s="18"/>
      <c r="FF13" s="79">
        <f t="shared" si="37"/>
        <v>0</v>
      </c>
      <c r="FG13" s="79">
        <f t="shared" si="38"/>
        <v>0</v>
      </c>
      <c r="FH13" s="16"/>
      <c r="FI13" s="16"/>
      <c r="FJ13" s="204">
        <f t="shared" si="39"/>
        <v>0</v>
      </c>
      <c r="FK13" s="16"/>
      <c r="FL13" s="16"/>
      <c r="FM13" s="79">
        <f t="shared" si="40"/>
        <v>0</v>
      </c>
      <c r="FN13" s="16"/>
      <c r="FO13" s="16"/>
      <c r="FP13" s="79">
        <f t="shared" si="41"/>
        <v>0</v>
      </c>
      <c r="FQ13" s="16"/>
      <c r="FR13" s="16"/>
      <c r="FS13" s="79">
        <f t="shared" si="42"/>
        <v>0</v>
      </c>
      <c r="FT13" s="79">
        <f t="shared" si="43"/>
        <v>0</v>
      </c>
      <c r="FU13" s="16"/>
      <c r="FV13" s="16"/>
      <c r="FW13" s="204">
        <f t="shared" si="44"/>
        <v>0</v>
      </c>
      <c r="FX13" s="16"/>
      <c r="FY13" s="16"/>
      <c r="FZ13" s="79">
        <f t="shared" si="45"/>
        <v>0</v>
      </c>
      <c r="GA13" s="16"/>
      <c r="GB13" s="16"/>
      <c r="GC13" s="79">
        <f t="shared" si="46"/>
        <v>0</v>
      </c>
      <c r="GD13" s="16"/>
      <c r="GE13" s="16"/>
      <c r="GF13" s="79">
        <f t="shared" si="47"/>
        <v>0</v>
      </c>
      <c r="GG13" s="79">
        <f t="shared" si="48"/>
        <v>0</v>
      </c>
    </row>
    <row r="14" spans="1:189" s="17" customFormat="1" ht="15">
      <c r="A14" s="11">
        <v>6</v>
      </c>
      <c r="B14" s="12" t="s">
        <v>138</v>
      </c>
      <c r="C14" s="31" t="s">
        <v>372</v>
      </c>
      <c r="D14" s="22" t="s">
        <v>386</v>
      </c>
      <c r="E14" s="36" t="str">
        <f t="shared" si="7"/>
        <v>1313DC2460</v>
      </c>
      <c r="F14" s="14" t="s">
        <v>387</v>
      </c>
      <c r="G14" s="15" t="s">
        <v>388</v>
      </c>
      <c r="H14" s="37" t="str">
        <f t="shared" si="8"/>
        <v>10/11/1990</v>
      </c>
      <c r="I14" s="22" t="s">
        <v>245</v>
      </c>
      <c r="J14" s="22" t="s">
        <v>171</v>
      </c>
      <c r="K14" s="31">
        <v>90</v>
      </c>
      <c r="L14" s="16" t="s">
        <v>389</v>
      </c>
      <c r="M14" s="12" t="s">
        <v>376</v>
      </c>
      <c r="N14" s="34">
        <v>8</v>
      </c>
      <c r="O14" s="34">
        <v>7</v>
      </c>
      <c r="P14" s="68">
        <f t="shared" si="9"/>
        <v>7.3</v>
      </c>
      <c r="Q14" s="56">
        <v>9</v>
      </c>
      <c r="R14" s="56">
        <v>8</v>
      </c>
      <c r="S14" s="68">
        <f t="shared" si="10"/>
        <v>8.3</v>
      </c>
      <c r="T14" s="68">
        <f t="shared" si="11"/>
        <v>7.8</v>
      </c>
      <c r="U14" s="56">
        <v>8</v>
      </c>
      <c r="V14" s="56"/>
      <c r="W14" s="68">
        <f t="shared" si="12"/>
        <v>7.9</v>
      </c>
      <c r="X14" s="34"/>
      <c r="Y14" s="34"/>
      <c r="Z14" s="68">
        <f t="shared" si="13"/>
        <v>0</v>
      </c>
      <c r="AA14" s="34"/>
      <c r="AB14" s="34"/>
      <c r="AC14" s="79">
        <f t="shared" si="14"/>
        <v>0</v>
      </c>
      <c r="AD14" s="79">
        <f t="shared" si="0"/>
        <v>7.9</v>
      </c>
      <c r="AE14" s="50">
        <v>6</v>
      </c>
      <c r="AF14" s="50">
        <v>5</v>
      </c>
      <c r="AG14" s="21">
        <f t="shared" si="15"/>
        <v>5.3</v>
      </c>
      <c r="AH14" s="50">
        <v>5</v>
      </c>
      <c r="AI14" s="50"/>
      <c r="AJ14" s="21">
        <f t="shared" si="16"/>
        <v>5.2</v>
      </c>
      <c r="AK14" s="16"/>
      <c r="AL14" s="16"/>
      <c r="AM14" s="68">
        <f t="shared" si="1"/>
        <v>0</v>
      </c>
      <c r="AN14" s="16"/>
      <c r="AO14" s="16"/>
      <c r="AP14" s="79">
        <f t="shared" si="57"/>
        <v>0</v>
      </c>
      <c r="AQ14" s="79">
        <f aca="true" t="shared" si="68" ref="AQ11:AQ24">ROUND(IF(AM14=0,(MAX(AH14,AI14)+AG14)/2,(MAX(AN14,AO14)+AM14)/2),1)</f>
        <v>5.2</v>
      </c>
      <c r="AR14" s="16"/>
      <c r="AS14" s="16"/>
      <c r="AT14" s="21">
        <f t="shared" si="58"/>
        <v>0</v>
      </c>
      <c r="AU14" s="16"/>
      <c r="AV14" s="16"/>
      <c r="AW14" s="21">
        <f t="shared" si="50"/>
        <v>0</v>
      </c>
      <c r="AX14" s="16"/>
      <c r="AY14" s="16"/>
      <c r="AZ14" s="68">
        <f t="shared" si="59"/>
        <v>0</v>
      </c>
      <c r="BA14" s="16"/>
      <c r="BB14" s="16"/>
      <c r="BC14" s="79">
        <f t="shared" si="60"/>
        <v>0</v>
      </c>
      <c r="BD14" s="79">
        <f t="shared" si="61"/>
        <v>0</v>
      </c>
      <c r="BE14" s="16"/>
      <c r="BF14" s="16"/>
      <c r="BG14" s="21">
        <f t="shared" si="51"/>
        <v>0</v>
      </c>
      <c r="BH14" s="16"/>
      <c r="BI14" s="16"/>
      <c r="BJ14" s="21">
        <f t="shared" si="62"/>
        <v>0</v>
      </c>
      <c r="BK14" s="16"/>
      <c r="BL14" s="16"/>
      <c r="BM14" s="68">
        <f t="shared" si="63"/>
        <v>0</v>
      </c>
      <c r="BN14" s="16"/>
      <c r="BO14" s="16"/>
      <c r="BP14" s="79">
        <f t="shared" si="52"/>
        <v>0</v>
      </c>
      <c r="BQ14" s="79">
        <f t="shared" si="53"/>
        <v>0</v>
      </c>
      <c r="BR14" s="16"/>
      <c r="BS14" s="16"/>
      <c r="BT14" s="21">
        <f t="shared" si="54"/>
        <v>0</v>
      </c>
      <c r="BU14" s="16"/>
      <c r="BV14" s="16"/>
      <c r="BW14" s="21">
        <f t="shared" si="64"/>
        <v>0</v>
      </c>
      <c r="BX14" s="16"/>
      <c r="BY14" s="16"/>
      <c r="BZ14" s="68">
        <f t="shared" si="65"/>
        <v>0</v>
      </c>
      <c r="CA14" s="16"/>
      <c r="CB14" s="16"/>
      <c r="CC14" s="79">
        <f t="shared" si="55"/>
        <v>0</v>
      </c>
      <c r="CD14" s="79">
        <f t="shared" si="66"/>
        <v>0</v>
      </c>
      <c r="CE14" s="34"/>
      <c r="CF14" s="34"/>
      <c r="CG14" s="34"/>
      <c r="CH14" s="21">
        <f t="shared" si="17"/>
        <v>0</v>
      </c>
      <c r="CI14" s="34"/>
      <c r="CJ14" s="34"/>
      <c r="CK14" s="21">
        <f t="shared" si="18"/>
        <v>0</v>
      </c>
      <c r="CL14" s="16"/>
      <c r="CM14" s="16"/>
      <c r="CN14" s="68">
        <f t="shared" si="49"/>
        <v>0</v>
      </c>
      <c r="CO14" s="16"/>
      <c r="CP14" s="16"/>
      <c r="CQ14" s="79">
        <f t="shared" si="56"/>
        <v>0</v>
      </c>
      <c r="CR14" s="79">
        <f t="shared" si="67"/>
        <v>0</v>
      </c>
      <c r="CS14" s="16"/>
      <c r="CT14" s="16"/>
      <c r="CU14" s="16"/>
      <c r="CV14" s="16"/>
      <c r="CW14" s="21">
        <f t="shared" si="2"/>
        <v>0</v>
      </c>
      <c r="CX14" s="16"/>
      <c r="CY14" s="16"/>
      <c r="CZ14" s="21">
        <f t="shared" si="3"/>
        <v>0</v>
      </c>
      <c r="DA14" s="16"/>
      <c r="DB14" s="16"/>
      <c r="DC14" s="68">
        <f t="shared" si="4"/>
        <v>0</v>
      </c>
      <c r="DD14" s="16"/>
      <c r="DE14" s="16"/>
      <c r="DF14" s="79">
        <f t="shared" si="5"/>
        <v>0</v>
      </c>
      <c r="DG14" s="79">
        <f t="shared" si="6"/>
        <v>0</v>
      </c>
      <c r="DH14" s="57"/>
      <c r="DI14" s="57"/>
      <c r="DJ14" s="202">
        <f t="shared" si="19"/>
        <v>0</v>
      </c>
      <c r="DK14" s="77"/>
      <c r="DL14" s="77"/>
      <c r="DM14" s="79">
        <f t="shared" si="20"/>
        <v>0</v>
      </c>
      <c r="DN14" s="91"/>
      <c r="DO14" s="91"/>
      <c r="DP14" s="79">
        <f t="shared" si="21"/>
        <v>0</v>
      </c>
      <c r="DQ14" s="91"/>
      <c r="DR14" s="91"/>
      <c r="DS14" s="79">
        <f t="shared" si="22"/>
        <v>0</v>
      </c>
      <c r="DT14" s="79">
        <f t="shared" si="23"/>
        <v>0</v>
      </c>
      <c r="DU14" s="16"/>
      <c r="DV14" s="16"/>
      <c r="DW14" s="204">
        <f t="shared" si="24"/>
        <v>0</v>
      </c>
      <c r="DX14" s="203"/>
      <c r="DY14" s="203"/>
      <c r="DZ14" s="79">
        <f t="shared" si="25"/>
        <v>0</v>
      </c>
      <c r="EA14" s="80"/>
      <c r="EB14" s="80"/>
      <c r="EC14" s="79">
        <f t="shared" si="26"/>
        <v>0</v>
      </c>
      <c r="ED14" s="80"/>
      <c r="EE14" s="80"/>
      <c r="EF14" s="79">
        <f t="shared" si="27"/>
        <v>0</v>
      </c>
      <c r="EG14" s="79">
        <f t="shared" si="28"/>
        <v>0</v>
      </c>
      <c r="EH14" s="16"/>
      <c r="EI14" s="16"/>
      <c r="EJ14" s="204">
        <f t="shared" si="29"/>
        <v>0</v>
      </c>
      <c r="EK14" s="16"/>
      <c r="EL14" s="16"/>
      <c r="EM14" s="79">
        <f t="shared" si="30"/>
        <v>0</v>
      </c>
      <c r="EN14" s="16"/>
      <c r="EO14" s="16"/>
      <c r="EP14" s="79">
        <f t="shared" si="31"/>
        <v>0</v>
      </c>
      <c r="EQ14" s="16"/>
      <c r="ER14" s="16"/>
      <c r="ES14" s="79">
        <f t="shared" si="32"/>
        <v>0</v>
      </c>
      <c r="ET14" s="79">
        <f t="shared" si="33"/>
        <v>0</v>
      </c>
      <c r="EU14" s="16"/>
      <c r="EV14" s="16"/>
      <c r="EW14" s="204">
        <f t="shared" si="34"/>
        <v>0</v>
      </c>
      <c r="EX14" s="16"/>
      <c r="EY14" s="16"/>
      <c r="EZ14" s="79">
        <f t="shared" si="35"/>
        <v>0</v>
      </c>
      <c r="FA14" s="16"/>
      <c r="FB14" s="16"/>
      <c r="FC14" s="79">
        <f t="shared" si="36"/>
        <v>0</v>
      </c>
      <c r="FD14" s="16"/>
      <c r="FE14" s="18"/>
      <c r="FF14" s="79">
        <f t="shared" si="37"/>
        <v>0</v>
      </c>
      <c r="FG14" s="79">
        <f t="shared" si="38"/>
        <v>0</v>
      </c>
      <c r="FH14" s="16"/>
      <c r="FI14" s="16"/>
      <c r="FJ14" s="204">
        <f t="shared" si="39"/>
        <v>0</v>
      </c>
      <c r="FK14" s="16"/>
      <c r="FL14" s="16"/>
      <c r="FM14" s="79">
        <f t="shared" si="40"/>
        <v>0</v>
      </c>
      <c r="FN14" s="16"/>
      <c r="FO14" s="16"/>
      <c r="FP14" s="79">
        <f t="shared" si="41"/>
        <v>0</v>
      </c>
      <c r="FQ14" s="16"/>
      <c r="FR14" s="16"/>
      <c r="FS14" s="79">
        <f t="shared" si="42"/>
        <v>0</v>
      </c>
      <c r="FT14" s="79">
        <f t="shared" si="43"/>
        <v>0</v>
      </c>
      <c r="FU14" s="16"/>
      <c r="FV14" s="16"/>
      <c r="FW14" s="204">
        <f t="shared" si="44"/>
        <v>0</v>
      </c>
      <c r="FX14" s="16"/>
      <c r="FY14" s="16"/>
      <c r="FZ14" s="79">
        <f t="shared" si="45"/>
        <v>0</v>
      </c>
      <c r="GA14" s="16"/>
      <c r="GB14" s="16"/>
      <c r="GC14" s="79">
        <f t="shared" si="46"/>
        <v>0</v>
      </c>
      <c r="GD14" s="16"/>
      <c r="GE14" s="16"/>
      <c r="GF14" s="79">
        <f t="shared" si="47"/>
        <v>0</v>
      </c>
      <c r="GG14" s="79">
        <f t="shared" si="48"/>
        <v>0</v>
      </c>
    </row>
    <row r="15" spans="1:189" s="17" customFormat="1" ht="15">
      <c r="A15" s="11">
        <v>7</v>
      </c>
      <c r="B15" s="12" t="s">
        <v>138</v>
      </c>
      <c r="C15" s="31" t="s">
        <v>372</v>
      </c>
      <c r="D15" s="22" t="s">
        <v>390</v>
      </c>
      <c r="E15" s="36" t="str">
        <f t="shared" si="7"/>
        <v>1313DC2443</v>
      </c>
      <c r="F15" s="14" t="s">
        <v>391</v>
      </c>
      <c r="G15" s="15" t="s">
        <v>362</v>
      </c>
      <c r="H15" s="37" t="str">
        <f t="shared" si="8"/>
        <v>26/07/1991</v>
      </c>
      <c r="I15" s="22" t="s">
        <v>264</v>
      </c>
      <c r="J15" s="22" t="s">
        <v>276</v>
      </c>
      <c r="K15" s="31">
        <v>91</v>
      </c>
      <c r="L15" s="16" t="s">
        <v>392</v>
      </c>
      <c r="M15" s="12" t="s">
        <v>355</v>
      </c>
      <c r="N15" s="34">
        <v>7</v>
      </c>
      <c r="O15" s="34">
        <v>8</v>
      </c>
      <c r="P15" s="68">
        <f t="shared" si="9"/>
        <v>7.7</v>
      </c>
      <c r="Q15" s="56">
        <v>8</v>
      </c>
      <c r="R15" s="56">
        <v>8</v>
      </c>
      <c r="S15" s="68">
        <f t="shared" si="10"/>
        <v>8</v>
      </c>
      <c r="T15" s="68">
        <f t="shared" si="11"/>
        <v>7.9</v>
      </c>
      <c r="U15" s="56">
        <v>7</v>
      </c>
      <c r="V15" s="56"/>
      <c r="W15" s="68">
        <f t="shared" si="12"/>
        <v>7.5</v>
      </c>
      <c r="X15" s="34"/>
      <c r="Y15" s="34"/>
      <c r="Z15" s="68">
        <f t="shared" si="13"/>
        <v>0</v>
      </c>
      <c r="AA15" s="34"/>
      <c r="AB15" s="34"/>
      <c r="AC15" s="79">
        <f t="shared" si="14"/>
        <v>0</v>
      </c>
      <c r="AD15" s="79">
        <f t="shared" si="0"/>
        <v>7.5</v>
      </c>
      <c r="AE15" s="50">
        <v>5</v>
      </c>
      <c r="AF15" s="50">
        <v>8</v>
      </c>
      <c r="AG15" s="21">
        <f t="shared" si="15"/>
        <v>7</v>
      </c>
      <c r="AH15" s="50">
        <v>5</v>
      </c>
      <c r="AI15" s="50"/>
      <c r="AJ15" s="21">
        <f t="shared" si="16"/>
        <v>6</v>
      </c>
      <c r="AK15" s="16"/>
      <c r="AL15" s="16"/>
      <c r="AM15" s="68">
        <f t="shared" si="1"/>
        <v>0</v>
      </c>
      <c r="AN15" s="16"/>
      <c r="AO15" s="16"/>
      <c r="AP15" s="79">
        <f t="shared" si="57"/>
        <v>0</v>
      </c>
      <c r="AQ15" s="79">
        <f t="shared" si="68"/>
        <v>6</v>
      </c>
      <c r="AR15" s="16"/>
      <c r="AS15" s="16"/>
      <c r="AT15" s="21">
        <f t="shared" si="58"/>
        <v>0</v>
      </c>
      <c r="AU15" s="16"/>
      <c r="AV15" s="16"/>
      <c r="AW15" s="21">
        <f t="shared" si="50"/>
        <v>0</v>
      </c>
      <c r="AX15" s="16"/>
      <c r="AY15" s="16"/>
      <c r="AZ15" s="68">
        <f t="shared" si="59"/>
        <v>0</v>
      </c>
      <c r="BA15" s="16"/>
      <c r="BB15" s="16"/>
      <c r="BC15" s="79">
        <f t="shared" si="60"/>
        <v>0</v>
      </c>
      <c r="BD15" s="79">
        <f t="shared" si="61"/>
        <v>0</v>
      </c>
      <c r="BE15" s="16"/>
      <c r="BF15" s="16"/>
      <c r="BG15" s="21">
        <f t="shared" si="51"/>
        <v>0</v>
      </c>
      <c r="BH15" s="16"/>
      <c r="BI15" s="16"/>
      <c r="BJ15" s="21">
        <f t="shared" si="62"/>
        <v>0</v>
      </c>
      <c r="BK15" s="16"/>
      <c r="BL15" s="16"/>
      <c r="BM15" s="68">
        <f t="shared" si="63"/>
        <v>0</v>
      </c>
      <c r="BN15" s="16"/>
      <c r="BO15" s="16"/>
      <c r="BP15" s="79">
        <f t="shared" si="52"/>
        <v>0</v>
      </c>
      <c r="BQ15" s="79">
        <f t="shared" si="53"/>
        <v>0</v>
      </c>
      <c r="BR15" s="16"/>
      <c r="BS15" s="16"/>
      <c r="BT15" s="21">
        <f t="shared" si="54"/>
        <v>0</v>
      </c>
      <c r="BU15" s="16"/>
      <c r="BV15" s="16"/>
      <c r="BW15" s="21">
        <f t="shared" si="64"/>
        <v>0</v>
      </c>
      <c r="BX15" s="16"/>
      <c r="BY15" s="16"/>
      <c r="BZ15" s="68">
        <f t="shared" si="65"/>
        <v>0</v>
      </c>
      <c r="CA15" s="16"/>
      <c r="CB15" s="16"/>
      <c r="CC15" s="79">
        <f t="shared" si="55"/>
        <v>0</v>
      </c>
      <c r="CD15" s="79">
        <f t="shared" si="66"/>
        <v>0</v>
      </c>
      <c r="CE15" s="34"/>
      <c r="CF15" s="34"/>
      <c r="CG15" s="34"/>
      <c r="CH15" s="21">
        <f t="shared" si="17"/>
        <v>0</v>
      </c>
      <c r="CI15" s="34"/>
      <c r="CJ15" s="34"/>
      <c r="CK15" s="21">
        <f t="shared" si="18"/>
        <v>0</v>
      </c>
      <c r="CL15" s="16"/>
      <c r="CM15" s="16"/>
      <c r="CN15" s="68">
        <f t="shared" si="49"/>
        <v>0</v>
      </c>
      <c r="CO15" s="16"/>
      <c r="CP15" s="16"/>
      <c r="CQ15" s="79">
        <f t="shared" si="56"/>
        <v>0</v>
      </c>
      <c r="CR15" s="79">
        <f t="shared" si="67"/>
        <v>0</v>
      </c>
      <c r="CS15" s="16"/>
      <c r="CT15" s="16"/>
      <c r="CU15" s="16"/>
      <c r="CV15" s="16"/>
      <c r="CW15" s="21">
        <f t="shared" si="2"/>
        <v>0</v>
      </c>
      <c r="CX15" s="16"/>
      <c r="CY15" s="16"/>
      <c r="CZ15" s="21">
        <f t="shared" si="3"/>
        <v>0</v>
      </c>
      <c r="DA15" s="16"/>
      <c r="DB15" s="16"/>
      <c r="DC15" s="68">
        <f t="shared" si="4"/>
        <v>0</v>
      </c>
      <c r="DD15" s="16"/>
      <c r="DE15" s="16"/>
      <c r="DF15" s="79">
        <f t="shared" si="5"/>
        <v>0</v>
      </c>
      <c r="DG15" s="79">
        <f t="shared" si="6"/>
        <v>0</v>
      </c>
      <c r="DH15" s="57"/>
      <c r="DI15" s="57"/>
      <c r="DJ15" s="202">
        <f t="shared" si="19"/>
        <v>0</v>
      </c>
      <c r="DK15" s="77"/>
      <c r="DL15" s="77"/>
      <c r="DM15" s="79">
        <f t="shared" si="20"/>
        <v>0</v>
      </c>
      <c r="DN15" s="91"/>
      <c r="DO15" s="91"/>
      <c r="DP15" s="79">
        <f t="shared" si="21"/>
        <v>0</v>
      </c>
      <c r="DQ15" s="91"/>
      <c r="DR15" s="91"/>
      <c r="DS15" s="79">
        <f t="shared" si="22"/>
        <v>0</v>
      </c>
      <c r="DT15" s="79">
        <f t="shared" si="23"/>
        <v>0</v>
      </c>
      <c r="DU15" s="16"/>
      <c r="DV15" s="16"/>
      <c r="DW15" s="204">
        <f t="shared" si="24"/>
        <v>0</v>
      </c>
      <c r="DX15" s="203"/>
      <c r="DY15" s="203"/>
      <c r="DZ15" s="79">
        <f t="shared" si="25"/>
        <v>0</v>
      </c>
      <c r="EA15" s="80"/>
      <c r="EB15" s="80"/>
      <c r="EC15" s="79">
        <f t="shared" si="26"/>
        <v>0</v>
      </c>
      <c r="ED15" s="80"/>
      <c r="EE15" s="80"/>
      <c r="EF15" s="79">
        <f t="shared" si="27"/>
        <v>0</v>
      </c>
      <c r="EG15" s="79">
        <f t="shared" si="28"/>
        <v>0</v>
      </c>
      <c r="EH15" s="16"/>
      <c r="EI15" s="16"/>
      <c r="EJ15" s="204">
        <f t="shared" si="29"/>
        <v>0</v>
      </c>
      <c r="EK15" s="16"/>
      <c r="EL15" s="16"/>
      <c r="EM15" s="79">
        <f t="shared" si="30"/>
        <v>0</v>
      </c>
      <c r="EN15" s="16"/>
      <c r="EO15" s="16"/>
      <c r="EP15" s="79">
        <f t="shared" si="31"/>
        <v>0</v>
      </c>
      <c r="EQ15" s="16"/>
      <c r="ER15" s="16"/>
      <c r="ES15" s="79">
        <f t="shared" si="32"/>
        <v>0</v>
      </c>
      <c r="ET15" s="79">
        <f t="shared" si="33"/>
        <v>0</v>
      </c>
      <c r="EU15" s="16"/>
      <c r="EV15" s="16"/>
      <c r="EW15" s="204">
        <f t="shared" si="34"/>
        <v>0</v>
      </c>
      <c r="EX15" s="16"/>
      <c r="EY15" s="16"/>
      <c r="EZ15" s="79">
        <f t="shared" si="35"/>
        <v>0</v>
      </c>
      <c r="FA15" s="16"/>
      <c r="FB15" s="16"/>
      <c r="FC15" s="79">
        <f t="shared" si="36"/>
        <v>0</v>
      </c>
      <c r="FD15" s="16"/>
      <c r="FE15" s="18"/>
      <c r="FF15" s="79">
        <f t="shared" si="37"/>
        <v>0</v>
      </c>
      <c r="FG15" s="79">
        <f t="shared" si="38"/>
        <v>0</v>
      </c>
      <c r="FH15" s="16"/>
      <c r="FI15" s="16"/>
      <c r="FJ15" s="204">
        <f t="shared" si="39"/>
        <v>0</v>
      </c>
      <c r="FK15" s="16"/>
      <c r="FL15" s="16"/>
      <c r="FM15" s="79">
        <f t="shared" si="40"/>
        <v>0</v>
      </c>
      <c r="FN15" s="16"/>
      <c r="FO15" s="16"/>
      <c r="FP15" s="79">
        <f t="shared" si="41"/>
        <v>0</v>
      </c>
      <c r="FQ15" s="16"/>
      <c r="FR15" s="16"/>
      <c r="FS15" s="79">
        <f t="shared" si="42"/>
        <v>0</v>
      </c>
      <c r="FT15" s="79">
        <f t="shared" si="43"/>
        <v>0</v>
      </c>
      <c r="FU15" s="16"/>
      <c r="FV15" s="16"/>
      <c r="FW15" s="204">
        <f t="shared" si="44"/>
        <v>0</v>
      </c>
      <c r="FX15" s="16"/>
      <c r="FY15" s="16"/>
      <c r="FZ15" s="79">
        <f t="shared" si="45"/>
        <v>0</v>
      </c>
      <c r="GA15" s="16"/>
      <c r="GB15" s="16"/>
      <c r="GC15" s="79">
        <f t="shared" si="46"/>
        <v>0</v>
      </c>
      <c r="GD15" s="16"/>
      <c r="GE15" s="16"/>
      <c r="GF15" s="79">
        <f t="shared" si="47"/>
        <v>0</v>
      </c>
      <c r="GG15" s="79">
        <f t="shared" si="48"/>
        <v>0</v>
      </c>
    </row>
    <row r="16" spans="1:189" s="17" customFormat="1" ht="15">
      <c r="A16" s="11">
        <v>8</v>
      </c>
      <c r="B16" s="12" t="s">
        <v>138</v>
      </c>
      <c r="C16" s="31" t="s">
        <v>372</v>
      </c>
      <c r="D16" s="22" t="s">
        <v>397</v>
      </c>
      <c r="E16" s="36" t="str">
        <f aca="true" t="shared" si="69" ref="E16:E24">C16&amp;D16</f>
        <v>1313DC2474</v>
      </c>
      <c r="F16" s="14" t="s">
        <v>398</v>
      </c>
      <c r="G16" s="15" t="s">
        <v>399</v>
      </c>
      <c r="H16" s="37" t="str">
        <f t="shared" si="8"/>
        <v>02/02/1991</v>
      </c>
      <c r="I16" s="22" t="s">
        <v>217</v>
      </c>
      <c r="J16" s="22" t="s">
        <v>217</v>
      </c>
      <c r="K16" s="31">
        <v>91</v>
      </c>
      <c r="L16" s="16" t="s">
        <v>400</v>
      </c>
      <c r="M16" s="12" t="s">
        <v>401</v>
      </c>
      <c r="N16" s="34">
        <v>8</v>
      </c>
      <c r="O16" s="34">
        <v>8</v>
      </c>
      <c r="P16" s="68">
        <f t="shared" si="9"/>
        <v>8</v>
      </c>
      <c r="Q16" s="56">
        <v>9</v>
      </c>
      <c r="R16" s="56">
        <v>7</v>
      </c>
      <c r="S16" s="68">
        <f t="shared" si="10"/>
        <v>7.7</v>
      </c>
      <c r="T16" s="68">
        <f t="shared" si="11"/>
        <v>7.9</v>
      </c>
      <c r="U16" s="56">
        <v>8</v>
      </c>
      <c r="V16" s="56"/>
      <c r="W16" s="68">
        <f t="shared" si="12"/>
        <v>8</v>
      </c>
      <c r="X16" s="34"/>
      <c r="Y16" s="34"/>
      <c r="Z16" s="68">
        <f t="shared" si="13"/>
        <v>0</v>
      </c>
      <c r="AA16" s="34"/>
      <c r="AB16" s="34"/>
      <c r="AC16" s="79">
        <f t="shared" si="14"/>
        <v>0</v>
      </c>
      <c r="AD16" s="79">
        <f t="shared" si="0"/>
        <v>8</v>
      </c>
      <c r="AE16" s="50">
        <v>8</v>
      </c>
      <c r="AF16" s="50">
        <v>5</v>
      </c>
      <c r="AG16" s="21">
        <f t="shared" si="15"/>
        <v>6</v>
      </c>
      <c r="AH16" s="50">
        <v>5</v>
      </c>
      <c r="AI16" s="50"/>
      <c r="AJ16" s="21">
        <f t="shared" si="16"/>
        <v>5.5</v>
      </c>
      <c r="AK16" s="16"/>
      <c r="AL16" s="16"/>
      <c r="AM16" s="68">
        <f t="shared" si="1"/>
        <v>0</v>
      </c>
      <c r="AN16" s="16"/>
      <c r="AO16" s="16"/>
      <c r="AP16" s="79">
        <f t="shared" si="57"/>
        <v>0</v>
      </c>
      <c r="AQ16" s="79">
        <f t="shared" si="68"/>
        <v>5.5</v>
      </c>
      <c r="AR16" s="16"/>
      <c r="AS16" s="16"/>
      <c r="AT16" s="21">
        <f t="shared" si="58"/>
        <v>0</v>
      </c>
      <c r="AU16" s="16"/>
      <c r="AV16" s="16"/>
      <c r="AW16" s="21">
        <f t="shared" si="50"/>
        <v>0</v>
      </c>
      <c r="AX16" s="16"/>
      <c r="AY16" s="16"/>
      <c r="AZ16" s="68">
        <f t="shared" si="59"/>
        <v>0</v>
      </c>
      <c r="BA16" s="16"/>
      <c r="BB16" s="16"/>
      <c r="BC16" s="79">
        <f t="shared" si="60"/>
        <v>0</v>
      </c>
      <c r="BD16" s="79">
        <f t="shared" si="61"/>
        <v>0</v>
      </c>
      <c r="BE16" s="16"/>
      <c r="BF16" s="16"/>
      <c r="BG16" s="21">
        <f t="shared" si="51"/>
        <v>0</v>
      </c>
      <c r="BH16" s="16"/>
      <c r="BI16" s="16"/>
      <c r="BJ16" s="21">
        <f t="shared" si="62"/>
        <v>0</v>
      </c>
      <c r="BK16" s="16"/>
      <c r="BL16" s="16"/>
      <c r="BM16" s="68">
        <f t="shared" si="63"/>
        <v>0</v>
      </c>
      <c r="BN16" s="16"/>
      <c r="BO16" s="16"/>
      <c r="BP16" s="79">
        <f t="shared" si="52"/>
        <v>0</v>
      </c>
      <c r="BQ16" s="79">
        <f t="shared" si="53"/>
        <v>0</v>
      </c>
      <c r="BR16" s="16"/>
      <c r="BS16" s="16"/>
      <c r="BT16" s="21">
        <f t="shared" si="54"/>
        <v>0</v>
      </c>
      <c r="BU16" s="16"/>
      <c r="BV16" s="16"/>
      <c r="BW16" s="21">
        <f t="shared" si="64"/>
        <v>0</v>
      </c>
      <c r="BX16" s="16"/>
      <c r="BY16" s="16"/>
      <c r="BZ16" s="68">
        <f t="shared" si="65"/>
        <v>0</v>
      </c>
      <c r="CA16" s="16"/>
      <c r="CB16" s="16"/>
      <c r="CC16" s="79">
        <f t="shared" si="55"/>
        <v>0</v>
      </c>
      <c r="CD16" s="79">
        <f t="shared" si="66"/>
        <v>0</v>
      </c>
      <c r="CE16" s="34"/>
      <c r="CF16" s="34"/>
      <c r="CG16" s="34"/>
      <c r="CH16" s="21">
        <f t="shared" si="17"/>
        <v>0</v>
      </c>
      <c r="CI16" s="34"/>
      <c r="CJ16" s="34"/>
      <c r="CK16" s="21">
        <f t="shared" si="18"/>
        <v>0</v>
      </c>
      <c r="CL16" s="16"/>
      <c r="CM16" s="16"/>
      <c r="CN16" s="68">
        <f t="shared" si="49"/>
        <v>0</v>
      </c>
      <c r="CO16" s="16"/>
      <c r="CP16" s="16"/>
      <c r="CQ16" s="79">
        <f t="shared" si="56"/>
        <v>0</v>
      </c>
      <c r="CR16" s="79">
        <f t="shared" si="67"/>
        <v>0</v>
      </c>
      <c r="CS16" s="16"/>
      <c r="CT16" s="16"/>
      <c r="CU16" s="16"/>
      <c r="CV16" s="16"/>
      <c r="CW16" s="21">
        <f t="shared" si="2"/>
        <v>0</v>
      </c>
      <c r="CX16" s="16"/>
      <c r="CY16" s="16"/>
      <c r="CZ16" s="21">
        <f t="shared" si="3"/>
        <v>0</v>
      </c>
      <c r="DA16" s="16"/>
      <c r="DB16" s="16"/>
      <c r="DC16" s="68">
        <f t="shared" si="4"/>
        <v>0</v>
      </c>
      <c r="DD16" s="16"/>
      <c r="DE16" s="16"/>
      <c r="DF16" s="79">
        <f t="shared" si="5"/>
        <v>0</v>
      </c>
      <c r="DG16" s="79">
        <f t="shared" si="6"/>
        <v>0</v>
      </c>
      <c r="DH16" s="57"/>
      <c r="DI16" s="57"/>
      <c r="DJ16" s="202">
        <f t="shared" si="19"/>
        <v>0</v>
      </c>
      <c r="DK16" s="77"/>
      <c r="DL16" s="77"/>
      <c r="DM16" s="79">
        <f t="shared" si="20"/>
        <v>0</v>
      </c>
      <c r="DN16" s="91"/>
      <c r="DO16" s="91"/>
      <c r="DP16" s="79">
        <f t="shared" si="21"/>
        <v>0</v>
      </c>
      <c r="DQ16" s="91"/>
      <c r="DR16" s="91"/>
      <c r="DS16" s="79">
        <f t="shared" si="22"/>
        <v>0</v>
      </c>
      <c r="DT16" s="79">
        <f t="shared" si="23"/>
        <v>0</v>
      </c>
      <c r="DU16" s="16"/>
      <c r="DV16" s="16"/>
      <c r="DW16" s="204">
        <f t="shared" si="24"/>
        <v>0</v>
      </c>
      <c r="DX16" s="203"/>
      <c r="DY16" s="203"/>
      <c r="DZ16" s="79">
        <f t="shared" si="25"/>
        <v>0</v>
      </c>
      <c r="EA16" s="80"/>
      <c r="EB16" s="80"/>
      <c r="EC16" s="79">
        <f t="shared" si="26"/>
        <v>0</v>
      </c>
      <c r="ED16" s="80"/>
      <c r="EE16" s="80"/>
      <c r="EF16" s="79">
        <f t="shared" si="27"/>
        <v>0</v>
      </c>
      <c r="EG16" s="79">
        <f t="shared" si="28"/>
        <v>0</v>
      </c>
      <c r="EH16" s="16"/>
      <c r="EI16" s="16"/>
      <c r="EJ16" s="204">
        <f t="shared" si="29"/>
        <v>0</v>
      </c>
      <c r="EK16" s="16"/>
      <c r="EL16" s="16"/>
      <c r="EM16" s="79">
        <f t="shared" si="30"/>
        <v>0</v>
      </c>
      <c r="EN16" s="16"/>
      <c r="EO16" s="16"/>
      <c r="EP16" s="79">
        <f t="shared" si="31"/>
        <v>0</v>
      </c>
      <c r="EQ16" s="16"/>
      <c r="ER16" s="16"/>
      <c r="ES16" s="79">
        <f t="shared" si="32"/>
        <v>0</v>
      </c>
      <c r="ET16" s="79">
        <f t="shared" si="33"/>
        <v>0</v>
      </c>
      <c r="EU16" s="16"/>
      <c r="EV16" s="16"/>
      <c r="EW16" s="204">
        <f t="shared" si="34"/>
        <v>0</v>
      </c>
      <c r="EX16" s="16"/>
      <c r="EY16" s="16"/>
      <c r="EZ16" s="79">
        <f t="shared" si="35"/>
        <v>0</v>
      </c>
      <c r="FA16" s="16"/>
      <c r="FB16" s="16"/>
      <c r="FC16" s="79">
        <f t="shared" si="36"/>
        <v>0</v>
      </c>
      <c r="FD16" s="16"/>
      <c r="FE16" s="18"/>
      <c r="FF16" s="79">
        <f t="shared" si="37"/>
        <v>0</v>
      </c>
      <c r="FG16" s="79">
        <f t="shared" si="38"/>
        <v>0</v>
      </c>
      <c r="FH16" s="16"/>
      <c r="FI16" s="16"/>
      <c r="FJ16" s="204">
        <f t="shared" si="39"/>
        <v>0</v>
      </c>
      <c r="FK16" s="16"/>
      <c r="FL16" s="16"/>
      <c r="FM16" s="79">
        <f t="shared" si="40"/>
        <v>0</v>
      </c>
      <c r="FN16" s="16"/>
      <c r="FO16" s="16"/>
      <c r="FP16" s="79">
        <f t="shared" si="41"/>
        <v>0</v>
      </c>
      <c r="FQ16" s="16"/>
      <c r="FR16" s="16"/>
      <c r="FS16" s="79">
        <f t="shared" si="42"/>
        <v>0</v>
      </c>
      <c r="FT16" s="79">
        <f t="shared" si="43"/>
        <v>0</v>
      </c>
      <c r="FU16" s="16"/>
      <c r="FV16" s="16"/>
      <c r="FW16" s="204">
        <f t="shared" si="44"/>
        <v>0</v>
      </c>
      <c r="FX16" s="16"/>
      <c r="FY16" s="16"/>
      <c r="FZ16" s="79">
        <f t="shared" si="45"/>
        <v>0</v>
      </c>
      <c r="GA16" s="16"/>
      <c r="GB16" s="16"/>
      <c r="GC16" s="79">
        <f t="shared" si="46"/>
        <v>0</v>
      </c>
      <c r="GD16" s="16"/>
      <c r="GE16" s="16"/>
      <c r="GF16" s="79">
        <f t="shared" si="47"/>
        <v>0</v>
      </c>
      <c r="GG16" s="79">
        <f t="shared" si="48"/>
        <v>0</v>
      </c>
    </row>
    <row r="17" spans="1:189" s="17" customFormat="1" ht="15">
      <c r="A17" s="11">
        <v>1</v>
      </c>
      <c r="B17" s="12" t="s">
        <v>138</v>
      </c>
      <c r="C17" s="31" t="s">
        <v>402</v>
      </c>
      <c r="D17" s="22" t="s">
        <v>403</v>
      </c>
      <c r="E17" s="36" t="str">
        <f t="shared" si="69"/>
        <v>1333DC2599</v>
      </c>
      <c r="F17" s="14" t="s">
        <v>404</v>
      </c>
      <c r="G17" s="15" t="s">
        <v>405</v>
      </c>
      <c r="H17" s="37" t="str">
        <f t="shared" si="8"/>
        <v>02/07/1991</v>
      </c>
      <c r="I17" s="22" t="s">
        <v>217</v>
      </c>
      <c r="J17" s="22" t="s">
        <v>276</v>
      </c>
      <c r="K17" s="31">
        <v>91</v>
      </c>
      <c r="L17" s="16" t="s">
        <v>406</v>
      </c>
      <c r="M17" s="12"/>
      <c r="N17" s="34">
        <v>9</v>
      </c>
      <c r="O17" s="34">
        <v>9</v>
      </c>
      <c r="P17" s="68">
        <f t="shared" si="9"/>
        <v>9</v>
      </c>
      <c r="Q17" s="56">
        <v>8</v>
      </c>
      <c r="R17" s="56">
        <v>9</v>
      </c>
      <c r="S17" s="68">
        <f t="shared" si="10"/>
        <v>8.7</v>
      </c>
      <c r="T17" s="68">
        <f t="shared" si="11"/>
        <v>8.9</v>
      </c>
      <c r="U17" s="56">
        <v>9</v>
      </c>
      <c r="V17" s="56"/>
      <c r="W17" s="68">
        <f t="shared" si="12"/>
        <v>9</v>
      </c>
      <c r="X17" s="34"/>
      <c r="Y17" s="34"/>
      <c r="Z17" s="68">
        <f t="shared" si="13"/>
        <v>0</v>
      </c>
      <c r="AA17" s="34"/>
      <c r="AB17" s="34"/>
      <c r="AC17" s="79">
        <f t="shared" si="14"/>
        <v>0</v>
      </c>
      <c r="AD17" s="79">
        <f t="shared" si="0"/>
        <v>9</v>
      </c>
      <c r="AE17" s="50" t="s">
        <v>592</v>
      </c>
      <c r="AF17" s="50" t="s">
        <v>662</v>
      </c>
      <c r="AG17" s="21">
        <f t="shared" si="15"/>
        <v>6.3</v>
      </c>
      <c r="AH17" s="50" t="s">
        <v>593</v>
      </c>
      <c r="AI17" s="50"/>
      <c r="AJ17" s="21">
        <f t="shared" si="16"/>
        <v>3.2</v>
      </c>
      <c r="AK17" s="16"/>
      <c r="AL17" s="16"/>
      <c r="AM17" s="68">
        <f t="shared" si="1"/>
        <v>0</v>
      </c>
      <c r="AN17" s="16"/>
      <c r="AO17" s="16"/>
      <c r="AP17" s="79">
        <f t="shared" si="57"/>
        <v>0</v>
      </c>
      <c r="AQ17" s="79">
        <f t="shared" si="68"/>
        <v>3.2</v>
      </c>
      <c r="AR17" s="16"/>
      <c r="AS17" s="16"/>
      <c r="AT17" s="21">
        <f t="shared" si="58"/>
        <v>0</v>
      </c>
      <c r="AU17" s="16"/>
      <c r="AV17" s="16"/>
      <c r="AW17" s="21">
        <f t="shared" si="50"/>
        <v>0</v>
      </c>
      <c r="AX17" s="16"/>
      <c r="AY17" s="16"/>
      <c r="AZ17" s="68">
        <f t="shared" si="59"/>
        <v>0</v>
      </c>
      <c r="BA17" s="16"/>
      <c r="BB17" s="16"/>
      <c r="BC17" s="79">
        <f t="shared" si="60"/>
        <v>0</v>
      </c>
      <c r="BD17" s="79">
        <f t="shared" si="61"/>
        <v>0</v>
      </c>
      <c r="BE17" s="16"/>
      <c r="BF17" s="16"/>
      <c r="BG17" s="21">
        <f t="shared" si="51"/>
        <v>0</v>
      </c>
      <c r="BH17" s="16"/>
      <c r="BI17" s="16"/>
      <c r="BJ17" s="21">
        <f t="shared" si="62"/>
        <v>0</v>
      </c>
      <c r="BK17" s="16"/>
      <c r="BL17" s="16"/>
      <c r="BM17" s="68">
        <f t="shared" si="63"/>
        <v>0</v>
      </c>
      <c r="BN17" s="16"/>
      <c r="BO17" s="16"/>
      <c r="BP17" s="79">
        <f t="shared" si="52"/>
        <v>0</v>
      </c>
      <c r="BQ17" s="79">
        <f t="shared" si="53"/>
        <v>0</v>
      </c>
      <c r="BR17" s="16"/>
      <c r="BS17" s="16"/>
      <c r="BT17" s="21">
        <f t="shared" si="54"/>
        <v>0</v>
      </c>
      <c r="BU17" s="16"/>
      <c r="BV17" s="16"/>
      <c r="BW17" s="21">
        <f t="shared" si="64"/>
        <v>0</v>
      </c>
      <c r="BX17" s="16"/>
      <c r="BY17" s="16"/>
      <c r="BZ17" s="68">
        <f t="shared" si="65"/>
        <v>0</v>
      </c>
      <c r="CA17" s="16"/>
      <c r="CB17" s="16"/>
      <c r="CC17" s="79">
        <f t="shared" si="55"/>
        <v>0</v>
      </c>
      <c r="CD17" s="79">
        <f t="shared" si="66"/>
        <v>0</v>
      </c>
      <c r="CE17" s="34"/>
      <c r="CF17" s="34"/>
      <c r="CG17" s="34"/>
      <c r="CH17" s="21">
        <f t="shared" si="17"/>
        <v>0</v>
      </c>
      <c r="CI17" s="34"/>
      <c r="CJ17" s="34"/>
      <c r="CK17" s="21">
        <f t="shared" si="18"/>
        <v>0</v>
      </c>
      <c r="CL17" s="16"/>
      <c r="CM17" s="16"/>
      <c r="CN17" s="68">
        <f t="shared" si="49"/>
        <v>0</v>
      </c>
      <c r="CO17" s="16"/>
      <c r="CP17" s="16"/>
      <c r="CQ17" s="79">
        <f t="shared" si="56"/>
        <v>0</v>
      </c>
      <c r="CR17" s="79">
        <f t="shared" si="67"/>
        <v>0</v>
      </c>
      <c r="CS17" s="16"/>
      <c r="CT17" s="16"/>
      <c r="CU17" s="16"/>
      <c r="CV17" s="16"/>
      <c r="CW17" s="21">
        <f t="shared" si="2"/>
        <v>0</v>
      </c>
      <c r="CX17" s="16"/>
      <c r="CY17" s="16"/>
      <c r="CZ17" s="21">
        <f t="shared" si="3"/>
        <v>0</v>
      </c>
      <c r="DA17" s="16"/>
      <c r="DB17" s="16"/>
      <c r="DC17" s="68">
        <f t="shared" si="4"/>
        <v>0</v>
      </c>
      <c r="DD17" s="16"/>
      <c r="DE17" s="16"/>
      <c r="DF17" s="79">
        <f t="shared" si="5"/>
        <v>0</v>
      </c>
      <c r="DG17" s="79">
        <f t="shared" si="6"/>
        <v>0</v>
      </c>
      <c r="DH17" s="57"/>
      <c r="DI17" s="57"/>
      <c r="DJ17" s="202">
        <f t="shared" si="19"/>
        <v>0</v>
      </c>
      <c r="DK17" s="77"/>
      <c r="DL17" s="77"/>
      <c r="DM17" s="79">
        <f t="shared" si="20"/>
        <v>0</v>
      </c>
      <c r="DN17" s="91"/>
      <c r="DO17" s="91"/>
      <c r="DP17" s="79">
        <f t="shared" si="21"/>
        <v>0</v>
      </c>
      <c r="DQ17" s="91"/>
      <c r="DR17" s="91"/>
      <c r="DS17" s="79">
        <f t="shared" si="22"/>
        <v>0</v>
      </c>
      <c r="DT17" s="79">
        <f t="shared" si="23"/>
        <v>0</v>
      </c>
      <c r="DU17" s="16"/>
      <c r="DV17" s="16"/>
      <c r="DW17" s="204">
        <f t="shared" si="24"/>
        <v>0</v>
      </c>
      <c r="DX17" s="203"/>
      <c r="DY17" s="203"/>
      <c r="DZ17" s="79">
        <f t="shared" si="25"/>
        <v>0</v>
      </c>
      <c r="EA17" s="80"/>
      <c r="EB17" s="80"/>
      <c r="EC17" s="79">
        <f t="shared" si="26"/>
        <v>0</v>
      </c>
      <c r="ED17" s="80"/>
      <c r="EE17" s="80"/>
      <c r="EF17" s="79">
        <f t="shared" si="27"/>
        <v>0</v>
      </c>
      <c r="EG17" s="79">
        <f t="shared" si="28"/>
        <v>0</v>
      </c>
      <c r="EH17" s="16"/>
      <c r="EI17" s="16"/>
      <c r="EJ17" s="204">
        <f t="shared" si="29"/>
        <v>0</v>
      </c>
      <c r="EK17" s="16"/>
      <c r="EL17" s="16"/>
      <c r="EM17" s="79">
        <f t="shared" si="30"/>
        <v>0</v>
      </c>
      <c r="EN17" s="16"/>
      <c r="EO17" s="16"/>
      <c r="EP17" s="79">
        <f t="shared" si="31"/>
        <v>0</v>
      </c>
      <c r="EQ17" s="16"/>
      <c r="ER17" s="16"/>
      <c r="ES17" s="79">
        <f t="shared" si="32"/>
        <v>0</v>
      </c>
      <c r="ET17" s="79">
        <f t="shared" si="33"/>
        <v>0</v>
      </c>
      <c r="EU17" s="16"/>
      <c r="EV17" s="16"/>
      <c r="EW17" s="204">
        <f t="shared" si="34"/>
        <v>0</v>
      </c>
      <c r="EX17" s="16"/>
      <c r="EY17" s="16"/>
      <c r="EZ17" s="79">
        <f t="shared" si="35"/>
        <v>0</v>
      </c>
      <c r="FA17" s="16"/>
      <c r="FB17" s="16"/>
      <c r="FC17" s="79">
        <f t="shared" si="36"/>
        <v>0</v>
      </c>
      <c r="FD17" s="16"/>
      <c r="FE17" s="18"/>
      <c r="FF17" s="79">
        <f t="shared" si="37"/>
        <v>0</v>
      </c>
      <c r="FG17" s="79">
        <f t="shared" si="38"/>
        <v>0</v>
      </c>
      <c r="FH17" s="16"/>
      <c r="FI17" s="16"/>
      <c r="FJ17" s="204">
        <f t="shared" si="39"/>
        <v>0</v>
      </c>
      <c r="FK17" s="16"/>
      <c r="FL17" s="16"/>
      <c r="FM17" s="79">
        <f t="shared" si="40"/>
        <v>0</v>
      </c>
      <c r="FN17" s="16"/>
      <c r="FO17" s="16"/>
      <c r="FP17" s="79">
        <f t="shared" si="41"/>
        <v>0</v>
      </c>
      <c r="FQ17" s="16"/>
      <c r="FR17" s="16"/>
      <c r="FS17" s="79">
        <f t="shared" si="42"/>
        <v>0</v>
      </c>
      <c r="FT17" s="79">
        <f t="shared" si="43"/>
        <v>0</v>
      </c>
      <c r="FU17" s="16"/>
      <c r="FV17" s="16"/>
      <c r="FW17" s="204">
        <f t="shared" si="44"/>
        <v>0</v>
      </c>
      <c r="FX17" s="16"/>
      <c r="FY17" s="16"/>
      <c r="FZ17" s="79">
        <f t="shared" si="45"/>
        <v>0</v>
      </c>
      <c r="GA17" s="16"/>
      <c r="GB17" s="16"/>
      <c r="GC17" s="79">
        <f t="shared" si="46"/>
        <v>0</v>
      </c>
      <c r="GD17" s="16"/>
      <c r="GE17" s="16"/>
      <c r="GF17" s="79">
        <f t="shared" si="47"/>
        <v>0</v>
      </c>
      <c r="GG17" s="79">
        <f t="shared" si="48"/>
        <v>0</v>
      </c>
    </row>
    <row r="18" spans="1:189" s="17" customFormat="1" ht="15">
      <c r="A18" s="11">
        <v>2</v>
      </c>
      <c r="B18" s="12" t="s">
        <v>138</v>
      </c>
      <c r="C18" s="31" t="s">
        <v>402</v>
      </c>
      <c r="D18" s="22" t="s">
        <v>311</v>
      </c>
      <c r="E18" s="36" t="str">
        <f t="shared" si="69"/>
        <v>1333DC2611</v>
      </c>
      <c r="F18" s="14" t="s">
        <v>669</v>
      </c>
      <c r="G18" s="15" t="s">
        <v>670</v>
      </c>
      <c r="H18" s="37" t="str">
        <f t="shared" si="8"/>
        <v>15/10/1995</v>
      </c>
      <c r="I18" s="22" t="s">
        <v>568</v>
      </c>
      <c r="J18" s="22" t="s">
        <v>245</v>
      </c>
      <c r="K18" s="31">
        <v>95</v>
      </c>
      <c r="L18" s="16" t="s">
        <v>671</v>
      </c>
      <c r="M18" s="12" t="s">
        <v>672</v>
      </c>
      <c r="N18" s="34">
        <v>8</v>
      </c>
      <c r="O18" s="34">
        <v>8</v>
      </c>
      <c r="P18" s="68">
        <f t="shared" si="9"/>
        <v>8</v>
      </c>
      <c r="Q18" s="56"/>
      <c r="R18" s="56"/>
      <c r="S18" s="68">
        <f t="shared" si="10"/>
        <v>0</v>
      </c>
      <c r="T18" s="68">
        <f t="shared" si="11"/>
        <v>4</v>
      </c>
      <c r="U18" s="196"/>
      <c r="V18" s="56"/>
      <c r="W18" s="68">
        <f t="shared" si="12"/>
        <v>2</v>
      </c>
      <c r="X18" s="34"/>
      <c r="Y18" s="34"/>
      <c r="Z18" s="68">
        <f t="shared" si="13"/>
        <v>0</v>
      </c>
      <c r="AA18" s="34"/>
      <c r="AB18" s="34"/>
      <c r="AC18" s="79">
        <f t="shared" si="14"/>
        <v>0</v>
      </c>
      <c r="AD18" s="79">
        <f t="shared" si="0"/>
        <v>2</v>
      </c>
      <c r="AE18" s="50" t="s">
        <v>593</v>
      </c>
      <c r="AF18" s="50" t="s">
        <v>592</v>
      </c>
      <c r="AG18" s="21">
        <f t="shared" si="15"/>
        <v>7.3</v>
      </c>
      <c r="AH18" s="50" t="s">
        <v>682</v>
      </c>
      <c r="AI18" s="50"/>
      <c r="AJ18" s="21">
        <f t="shared" si="16"/>
        <v>3.7</v>
      </c>
      <c r="AK18" s="16"/>
      <c r="AL18" s="16"/>
      <c r="AM18" s="68">
        <f t="shared" si="1"/>
        <v>0</v>
      </c>
      <c r="AN18" s="16"/>
      <c r="AO18" s="16"/>
      <c r="AP18" s="79">
        <f t="shared" si="57"/>
        <v>0</v>
      </c>
      <c r="AQ18" s="79">
        <f t="shared" si="68"/>
        <v>3.7</v>
      </c>
      <c r="AR18" s="16"/>
      <c r="AS18" s="16"/>
      <c r="AT18" s="21">
        <f t="shared" si="58"/>
        <v>0</v>
      </c>
      <c r="AU18" s="16"/>
      <c r="AV18" s="16"/>
      <c r="AW18" s="21">
        <f t="shared" si="50"/>
        <v>0</v>
      </c>
      <c r="AX18" s="16"/>
      <c r="AY18" s="16"/>
      <c r="AZ18" s="68">
        <f t="shared" si="59"/>
        <v>0</v>
      </c>
      <c r="BA18" s="16"/>
      <c r="BB18" s="16"/>
      <c r="BC18" s="79">
        <f t="shared" si="60"/>
        <v>0</v>
      </c>
      <c r="BD18" s="79">
        <f t="shared" si="61"/>
        <v>0</v>
      </c>
      <c r="BE18" s="16"/>
      <c r="BF18" s="16"/>
      <c r="BG18" s="21">
        <f t="shared" si="51"/>
        <v>0</v>
      </c>
      <c r="BH18" s="16"/>
      <c r="BI18" s="16"/>
      <c r="BJ18" s="21">
        <f t="shared" si="62"/>
        <v>0</v>
      </c>
      <c r="BK18" s="16"/>
      <c r="BL18" s="16"/>
      <c r="BM18" s="68">
        <f t="shared" si="63"/>
        <v>0</v>
      </c>
      <c r="BN18" s="16"/>
      <c r="BO18" s="16"/>
      <c r="BP18" s="79">
        <f t="shared" si="52"/>
        <v>0</v>
      </c>
      <c r="BQ18" s="79">
        <f t="shared" si="53"/>
        <v>0</v>
      </c>
      <c r="BR18" s="16"/>
      <c r="BS18" s="16"/>
      <c r="BT18" s="21">
        <f t="shared" si="54"/>
        <v>0</v>
      </c>
      <c r="BU18" s="16"/>
      <c r="BV18" s="16"/>
      <c r="BW18" s="21">
        <f t="shared" si="64"/>
        <v>0</v>
      </c>
      <c r="BX18" s="16"/>
      <c r="BY18" s="16"/>
      <c r="BZ18" s="68">
        <f t="shared" si="65"/>
        <v>0</v>
      </c>
      <c r="CA18" s="16"/>
      <c r="CB18" s="16"/>
      <c r="CC18" s="79">
        <f t="shared" si="55"/>
        <v>0</v>
      </c>
      <c r="CD18" s="79">
        <f t="shared" si="66"/>
        <v>0</v>
      </c>
      <c r="CE18" s="34"/>
      <c r="CF18" s="34"/>
      <c r="CG18" s="34"/>
      <c r="CH18" s="21">
        <f t="shared" si="17"/>
        <v>0</v>
      </c>
      <c r="CI18" s="34"/>
      <c r="CJ18" s="34"/>
      <c r="CK18" s="21">
        <f t="shared" si="18"/>
        <v>0</v>
      </c>
      <c r="CL18" s="16"/>
      <c r="CM18" s="16"/>
      <c r="CN18" s="68">
        <f t="shared" si="49"/>
        <v>0</v>
      </c>
      <c r="CO18" s="16"/>
      <c r="CP18" s="16"/>
      <c r="CQ18" s="79">
        <f t="shared" si="56"/>
        <v>0</v>
      </c>
      <c r="CR18" s="79">
        <f t="shared" si="67"/>
        <v>0</v>
      </c>
      <c r="CS18" s="16"/>
      <c r="CT18" s="16"/>
      <c r="CU18" s="16"/>
      <c r="CV18" s="16"/>
      <c r="CW18" s="21">
        <f t="shared" si="2"/>
        <v>0</v>
      </c>
      <c r="CX18" s="16"/>
      <c r="CY18" s="16"/>
      <c r="CZ18" s="21">
        <f t="shared" si="3"/>
        <v>0</v>
      </c>
      <c r="DA18" s="16"/>
      <c r="DB18" s="16"/>
      <c r="DC18" s="68">
        <f t="shared" si="4"/>
        <v>0</v>
      </c>
      <c r="DD18" s="16"/>
      <c r="DE18" s="16"/>
      <c r="DF18" s="79">
        <f t="shared" si="5"/>
        <v>0</v>
      </c>
      <c r="DG18" s="79">
        <f t="shared" si="6"/>
        <v>0</v>
      </c>
      <c r="DH18" s="57"/>
      <c r="DI18" s="57"/>
      <c r="DJ18" s="202">
        <f t="shared" si="19"/>
        <v>0</v>
      </c>
      <c r="DK18" s="77"/>
      <c r="DL18" s="77"/>
      <c r="DM18" s="79">
        <f t="shared" si="20"/>
        <v>0</v>
      </c>
      <c r="DN18" s="91"/>
      <c r="DO18" s="91"/>
      <c r="DP18" s="79">
        <f t="shared" si="21"/>
        <v>0</v>
      </c>
      <c r="DQ18" s="91"/>
      <c r="DR18" s="91"/>
      <c r="DS18" s="79">
        <f t="shared" si="22"/>
        <v>0</v>
      </c>
      <c r="DT18" s="79">
        <f t="shared" si="23"/>
        <v>0</v>
      </c>
      <c r="DU18" s="16"/>
      <c r="DV18" s="16"/>
      <c r="DW18" s="204">
        <f t="shared" si="24"/>
        <v>0</v>
      </c>
      <c r="DX18" s="203"/>
      <c r="DY18" s="203"/>
      <c r="DZ18" s="79">
        <f t="shared" si="25"/>
        <v>0</v>
      </c>
      <c r="EA18" s="80"/>
      <c r="EB18" s="80"/>
      <c r="EC18" s="79">
        <f t="shared" si="26"/>
        <v>0</v>
      </c>
      <c r="ED18" s="80"/>
      <c r="EE18" s="80"/>
      <c r="EF18" s="79">
        <f t="shared" si="27"/>
        <v>0</v>
      </c>
      <c r="EG18" s="79">
        <f t="shared" si="28"/>
        <v>0</v>
      </c>
      <c r="EH18" s="16"/>
      <c r="EI18" s="16"/>
      <c r="EJ18" s="204">
        <f t="shared" si="29"/>
        <v>0</v>
      </c>
      <c r="EK18" s="16"/>
      <c r="EL18" s="16"/>
      <c r="EM18" s="79">
        <f t="shared" si="30"/>
        <v>0</v>
      </c>
      <c r="EN18" s="16"/>
      <c r="EO18" s="16"/>
      <c r="EP18" s="79">
        <f t="shared" si="31"/>
        <v>0</v>
      </c>
      <c r="EQ18" s="16"/>
      <c r="ER18" s="16"/>
      <c r="ES18" s="79">
        <f t="shared" si="32"/>
        <v>0</v>
      </c>
      <c r="ET18" s="79">
        <f t="shared" si="33"/>
        <v>0</v>
      </c>
      <c r="EU18" s="16"/>
      <c r="EV18" s="16"/>
      <c r="EW18" s="204">
        <f t="shared" si="34"/>
        <v>0</v>
      </c>
      <c r="EX18" s="16"/>
      <c r="EY18" s="16"/>
      <c r="EZ18" s="79">
        <f t="shared" si="35"/>
        <v>0</v>
      </c>
      <c r="FA18" s="16"/>
      <c r="FB18" s="16"/>
      <c r="FC18" s="79">
        <f t="shared" si="36"/>
        <v>0</v>
      </c>
      <c r="FD18" s="16"/>
      <c r="FE18" s="18"/>
      <c r="FF18" s="79">
        <f t="shared" si="37"/>
        <v>0</v>
      </c>
      <c r="FG18" s="79">
        <f t="shared" si="38"/>
        <v>0</v>
      </c>
      <c r="FH18" s="16"/>
      <c r="FI18" s="16"/>
      <c r="FJ18" s="204">
        <f t="shared" si="39"/>
        <v>0</v>
      </c>
      <c r="FK18" s="16"/>
      <c r="FL18" s="16"/>
      <c r="FM18" s="79">
        <f t="shared" si="40"/>
        <v>0</v>
      </c>
      <c r="FN18" s="16"/>
      <c r="FO18" s="16"/>
      <c r="FP18" s="79">
        <f t="shared" si="41"/>
        <v>0</v>
      </c>
      <c r="FQ18" s="16"/>
      <c r="FR18" s="16"/>
      <c r="FS18" s="79">
        <f t="shared" si="42"/>
        <v>0</v>
      </c>
      <c r="FT18" s="79">
        <f t="shared" si="43"/>
        <v>0</v>
      </c>
      <c r="FU18" s="16"/>
      <c r="FV18" s="16"/>
      <c r="FW18" s="204">
        <f t="shared" si="44"/>
        <v>0</v>
      </c>
      <c r="FX18" s="16"/>
      <c r="FY18" s="16"/>
      <c r="FZ18" s="79">
        <f t="shared" si="45"/>
        <v>0</v>
      </c>
      <c r="GA18" s="16"/>
      <c r="GB18" s="16"/>
      <c r="GC18" s="79">
        <f t="shared" si="46"/>
        <v>0</v>
      </c>
      <c r="GD18" s="16"/>
      <c r="GE18" s="16"/>
      <c r="GF18" s="79">
        <f t="shared" si="47"/>
        <v>0</v>
      </c>
      <c r="GG18" s="79">
        <f t="shared" si="48"/>
        <v>0</v>
      </c>
    </row>
    <row r="19" spans="1:189" s="17" customFormat="1" ht="15">
      <c r="A19" s="11">
        <v>3</v>
      </c>
      <c r="B19" s="12" t="s">
        <v>138</v>
      </c>
      <c r="C19" s="31" t="s">
        <v>402</v>
      </c>
      <c r="D19" s="22" t="s">
        <v>407</v>
      </c>
      <c r="E19" s="36" t="str">
        <f t="shared" si="69"/>
        <v>1333DC2610</v>
      </c>
      <c r="F19" s="14" t="s">
        <v>408</v>
      </c>
      <c r="G19" s="15" t="s">
        <v>409</v>
      </c>
      <c r="H19" s="37" t="str">
        <f t="shared" si="8"/>
        <v>01/01/1996</v>
      </c>
      <c r="I19" s="22" t="s">
        <v>177</v>
      </c>
      <c r="J19" s="22" t="s">
        <v>177</v>
      </c>
      <c r="K19" s="31">
        <v>96</v>
      </c>
      <c r="L19" s="16" t="s">
        <v>410</v>
      </c>
      <c r="M19" s="12" t="s">
        <v>254</v>
      </c>
      <c r="N19" s="34">
        <v>8</v>
      </c>
      <c r="O19" s="34">
        <v>8</v>
      </c>
      <c r="P19" s="68">
        <f t="shared" si="9"/>
        <v>8</v>
      </c>
      <c r="Q19" s="56"/>
      <c r="R19" s="56"/>
      <c r="S19" s="68">
        <f t="shared" si="10"/>
        <v>0</v>
      </c>
      <c r="T19" s="68">
        <f t="shared" si="11"/>
        <v>4</v>
      </c>
      <c r="U19" s="196"/>
      <c r="V19" s="56"/>
      <c r="W19" s="68">
        <f t="shared" si="12"/>
        <v>2</v>
      </c>
      <c r="X19" s="34"/>
      <c r="Y19" s="34"/>
      <c r="Z19" s="68">
        <f t="shared" si="13"/>
        <v>0</v>
      </c>
      <c r="AA19" s="34"/>
      <c r="AB19" s="34"/>
      <c r="AC19" s="79">
        <f t="shared" si="14"/>
        <v>0</v>
      </c>
      <c r="AD19" s="79">
        <f t="shared" si="0"/>
        <v>2</v>
      </c>
      <c r="AE19" s="50" t="s">
        <v>680</v>
      </c>
      <c r="AF19" s="50" t="s">
        <v>593</v>
      </c>
      <c r="AG19" s="21">
        <f t="shared" si="15"/>
        <v>5.7</v>
      </c>
      <c r="AH19" s="50" t="s">
        <v>682</v>
      </c>
      <c r="AI19" s="50"/>
      <c r="AJ19" s="21">
        <f t="shared" si="16"/>
        <v>2.9</v>
      </c>
      <c r="AK19" s="16"/>
      <c r="AL19" s="16"/>
      <c r="AM19" s="68">
        <f t="shared" si="1"/>
        <v>0</v>
      </c>
      <c r="AN19" s="16"/>
      <c r="AO19" s="16"/>
      <c r="AP19" s="79">
        <f t="shared" si="57"/>
        <v>0</v>
      </c>
      <c r="AQ19" s="79">
        <f t="shared" si="68"/>
        <v>2.9</v>
      </c>
      <c r="AR19" s="16"/>
      <c r="AS19" s="16"/>
      <c r="AT19" s="21">
        <f t="shared" si="58"/>
        <v>0</v>
      </c>
      <c r="AU19" s="16"/>
      <c r="AV19" s="16"/>
      <c r="AW19" s="21">
        <f t="shared" si="50"/>
        <v>0</v>
      </c>
      <c r="AX19" s="16"/>
      <c r="AY19" s="16"/>
      <c r="AZ19" s="68">
        <f t="shared" si="59"/>
        <v>0</v>
      </c>
      <c r="BA19" s="16"/>
      <c r="BB19" s="16"/>
      <c r="BC19" s="79">
        <f t="shared" si="60"/>
        <v>0</v>
      </c>
      <c r="BD19" s="79">
        <f t="shared" si="61"/>
        <v>0</v>
      </c>
      <c r="BE19" s="16"/>
      <c r="BF19" s="16"/>
      <c r="BG19" s="21">
        <f t="shared" si="51"/>
        <v>0</v>
      </c>
      <c r="BH19" s="16"/>
      <c r="BI19" s="16"/>
      <c r="BJ19" s="21">
        <f t="shared" si="62"/>
        <v>0</v>
      </c>
      <c r="BK19" s="16"/>
      <c r="BL19" s="16"/>
      <c r="BM19" s="68">
        <f t="shared" si="63"/>
        <v>0</v>
      </c>
      <c r="BN19" s="16"/>
      <c r="BO19" s="16"/>
      <c r="BP19" s="79">
        <f t="shared" si="52"/>
        <v>0</v>
      </c>
      <c r="BQ19" s="79">
        <f t="shared" si="53"/>
        <v>0</v>
      </c>
      <c r="BR19" s="16"/>
      <c r="BS19" s="16"/>
      <c r="BT19" s="21">
        <f t="shared" si="54"/>
        <v>0</v>
      </c>
      <c r="BU19" s="16"/>
      <c r="BV19" s="16"/>
      <c r="BW19" s="21">
        <f t="shared" si="64"/>
        <v>0</v>
      </c>
      <c r="BX19" s="16"/>
      <c r="BY19" s="16"/>
      <c r="BZ19" s="68">
        <f t="shared" si="65"/>
        <v>0</v>
      </c>
      <c r="CA19" s="16"/>
      <c r="CB19" s="16"/>
      <c r="CC19" s="79">
        <f t="shared" si="55"/>
        <v>0</v>
      </c>
      <c r="CD19" s="79">
        <f t="shared" si="66"/>
        <v>0</v>
      </c>
      <c r="CE19" s="34"/>
      <c r="CF19" s="34"/>
      <c r="CG19" s="34"/>
      <c r="CH19" s="21">
        <f t="shared" si="17"/>
        <v>0</v>
      </c>
      <c r="CI19" s="34"/>
      <c r="CJ19" s="34"/>
      <c r="CK19" s="21">
        <f t="shared" si="18"/>
        <v>0</v>
      </c>
      <c r="CL19" s="16"/>
      <c r="CM19" s="16"/>
      <c r="CN19" s="68">
        <f t="shared" si="49"/>
        <v>0</v>
      </c>
      <c r="CO19" s="16"/>
      <c r="CP19" s="16"/>
      <c r="CQ19" s="79">
        <f t="shared" si="56"/>
        <v>0</v>
      </c>
      <c r="CR19" s="79">
        <f t="shared" si="67"/>
        <v>0</v>
      </c>
      <c r="CS19" s="16"/>
      <c r="CT19" s="16"/>
      <c r="CU19" s="16"/>
      <c r="CV19" s="16"/>
      <c r="CW19" s="21">
        <f t="shared" si="2"/>
        <v>0</v>
      </c>
      <c r="CX19" s="16"/>
      <c r="CY19" s="16"/>
      <c r="CZ19" s="21">
        <f t="shared" si="3"/>
        <v>0</v>
      </c>
      <c r="DA19" s="16"/>
      <c r="DB19" s="16"/>
      <c r="DC19" s="68">
        <f t="shared" si="4"/>
        <v>0</v>
      </c>
      <c r="DD19" s="16"/>
      <c r="DE19" s="16"/>
      <c r="DF19" s="79">
        <f t="shared" si="5"/>
        <v>0</v>
      </c>
      <c r="DG19" s="79">
        <f t="shared" si="6"/>
        <v>0</v>
      </c>
      <c r="DH19" s="57"/>
      <c r="DI19" s="57"/>
      <c r="DJ19" s="202">
        <f t="shared" si="19"/>
        <v>0</v>
      </c>
      <c r="DK19" s="77"/>
      <c r="DL19" s="77"/>
      <c r="DM19" s="79">
        <f t="shared" si="20"/>
        <v>0</v>
      </c>
      <c r="DN19" s="91"/>
      <c r="DO19" s="91"/>
      <c r="DP19" s="79">
        <f t="shared" si="21"/>
        <v>0</v>
      </c>
      <c r="DQ19" s="91"/>
      <c r="DR19" s="91"/>
      <c r="DS19" s="79">
        <f t="shared" si="22"/>
        <v>0</v>
      </c>
      <c r="DT19" s="79">
        <f t="shared" si="23"/>
        <v>0</v>
      </c>
      <c r="DU19" s="16"/>
      <c r="DV19" s="16"/>
      <c r="DW19" s="204">
        <f t="shared" si="24"/>
        <v>0</v>
      </c>
      <c r="DX19" s="203"/>
      <c r="DY19" s="203"/>
      <c r="DZ19" s="79">
        <f t="shared" si="25"/>
        <v>0</v>
      </c>
      <c r="EA19" s="80"/>
      <c r="EB19" s="80"/>
      <c r="EC19" s="79">
        <f t="shared" si="26"/>
        <v>0</v>
      </c>
      <c r="ED19" s="80"/>
      <c r="EE19" s="80"/>
      <c r="EF19" s="79">
        <f t="shared" si="27"/>
        <v>0</v>
      </c>
      <c r="EG19" s="79">
        <f t="shared" si="28"/>
        <v>0</v>
      </c>
      <c r="EH19" s="16"/>
      <c r="EI19" s="16"/>
      <c r="EJ19" s="204">
        <f t="shared" si="29"/>
        <v>0</v>
      </c>
      <c r="EK19" s="16"/>
      <c r="EL19" s="16"/>
      <c r="EM19" s="79">
        <f t="shared" si="30"/>
        <v>0</v>
      </c>
      <c r="EN19" s="16"/>
      <c r="EO19" s="16"/>
      <c r="EP19" s="79">
        <f t="shared" si="31"/>
        <v>0</v>
      </c>
      <c r="EQ19" s="16"/>
      <c r="ER19" s="16"/>
      <c r="ES19" s="79">
        <f t="shared" si="32"/>
        <v>0</v>
      </c>
      <c r="ET19" s="79">
        <f t="shared" si="33"/>
        <v>0</v>
      </c>
      <c r="EU19" s="16"/>
      <c r="EV19" s="16"/>
      <c r="EW19" s="204">
        <f t="shared" si="34"/>
        <v>0</v>
      </c>
      <c r="EX19" s="16"/>
      <c r="EY19" s="16"/>
      <c r="EZ19" s="79">
        <f t="shared" si="35"/>
        <v>0</v>
      </c>
      <c r="FA19" s="16"/>
      <c r="FB19" s="16"/>
      <c r="FC19" s="79">
        <f t="shared" si="36"/>
        <v>0</v>
      </c>
      <c r="FD19" s="16"/>
      <c r="FE19" s="18"/>
      <c r="FF19" s="79">
        <f t="shared" si="37"/>
        <v>0</v>
      </c>
      <c r="FG19" s="79">
        <f t="shared" si="38"/>
        <v>0</v>
      </c>
      <c r="FH19" s="16"/>
      <c r="FI19" s="16"/>
      <c r="FJ19" s="204">
        <f t="shared" si="39"/>
        <v>0</v>
      </c>
      <c r="FK19" s="16"/>
      <c r="FL19" s="16"/>
      <c r="FM19" s="79">
        <f t="shared" si="40"/>
        <v>0</v>
      </c>
      <c r="FN19" s="16"/>
      <c r="FO19" s="16"/>
      <c r="FP19" s="79">
        <f t="shared" si="41"/>
        <v>0</v>
      </c>
      <c r="FQ19" s="16"/>
      <c r="FR19" s="16"/>
      <c r="FS19" s="79">
        <f t="shared" si="42"/>
        <v>0</v>
      </c>
      <c r="FT19" s="79">
        <f t="shared" si="43"/>
        <v>0</v>
      </c>
      <c r="FU19" s="16"/>
      <c r="FV19" s="16"/>
      <c r="FW19" s="204">
        <f t="shared" si="44"/>
        <v>0</v>
      </c>
      <c r="FX19" s="16"/>
      <c r="FY19" s="16"/>
      <c r="FZ19" s="79">
        <f t="shared" si="45"/>
        <v>0</v>
      </c>
      <c r="GA19" s="16"/>
      <c r="GB19" s="16"/>
      <c r="GC19" s="79">
        <f t="shared" si="46"/>
        <v>0</v>
      </c>
      <c r="GD19" s="16"/>
      <c r="GE19" s="16"/>
      <c r="GF19" s="79">
        <f t="shared" si="47"/>
        <v>0</v>
      </c>
      <c r="GG19" s="79">
        <f t="shared" si="48"/>
        <v>0</v>
      </c>
    </row>
    <row r="20" spans="1:189" s="17" customFormat="1" ht="15">
      <c r="A20" s="11">
        <v>4</v>
      </c>
      <c r="B20" s="12" t="s">
        <v>138</v>
      </c>
      <c r="C20" s="31" t="s">
        <v>402</v>
      </c>
      <c r="D20" s="22" t="s">
        <v>673</v>
      </c>
      <c r="E20" s="36" t="str">
        <f t="shared" si="69"/>
        <v>1333DC2639</v>
      </c>
      <c r="F20" s="14" t="s">
        <v>674</v>
      </c>
      <c r="G20" s="15" t="s">
        <v>441</v>
      </c>
      <c r="H20" s="37" t="str">
        <f t="shared" si="8"/>
        <v>14/06/1990</v>
      </c>
      <c r="I20" s="22" t="s">
        <v>675</v>
      </c>
      <c r="J20" s="22" t="s">
        <v>208</v>
      </c>
      <c r="K20" s="31">
        <v>90</v>
      </c>
      <c r="L20" s="16" t="s">
        <v>651</v>
      </c>
      <c r="M20" s="12" t="s">
        <v>147</v>
      </c>
      <c r="N20" s="34">
        <v>8</v>
      </c>
      <c r="O20" s="34">
        <v>8</v>
      </c>
      <c r="P20" s="68">
        <f t="shared" si="9"/>
        <v>8</v>
      </c>
      <c r="Q20" s="56">
        <v>8</v>
      </c>
      <c r="R20" s="56">
        <v>8</v>
      </c>
      <c r="S20" s="68">
        <f t="shared" si="10"/>
        <v>8</v>
      </c>
      <c r="T20" s="68">
        <f t="shared" si="11"/>
        <v>8</v>
      </c>
      <c r="U20" s="56">
        <v>8</v>
      </c>
      <c r="V20" s="56"/>
      <c r="W20" s="68">
        <f t="shared" si="12"/>
        <v>8</v>
      </c>
      <c r="X20" s="34"/>
      <c r="Y20" s="34"/>
      <c r="Z20" s="68">
        <f t="shared" si="13"/>
        <v>0</v>
      </c>
      <c r="AA20" s="34"/>
      <c r="AB20" s="34"/>
      <c r="AC20" s="79">
        <f t="shared" si="14"/>
        <v>0</v>
      </c>
      <c r="AD20" s="79">
        <f t="shared" si="0"/>
        <v>8</v>
      </c>
      <c r="AE20" s="50" t="s">
        <v>661</v>
      </c>
      <c r="AF20" s="50" t="s">
        <v>662</v>
      </c>
      <c r="AG20" s="21">
        <f t="shared" si="15"/>
        <v>5.7</v>
      </c>
      <c r="AH20" s="50" t="s">
        <v>681</v>
      </c>
      <c r="AI20" s="50"/>
      <c r="AJ20" s="21">
        <f t="shared" si="16"/>
        <v>2.9</v>
      </c>
      <c r="AK20" s="16"/>
      <c r="AL20" s="16"/>
      <c r="AM20" s="68">
        <f t="shared" si="1"/>
        <v>0</v>
      </c>
      <c r="AN20" s="16"/>
      <c r="AO20" s="16"/>
      <c r="AP20" s="79">
        <f t="shared" si="57"/>
        <v>0</v>
      </c>
      <c r="AQ20" s="79">
        <f t="shared" si="68"/>
        <v>2.9</v>
      </c>
      <c r="AR20" s="16"/>
      <c r="AS20" s="16"/>
      <c r="AT20" s="21">
        <f t="shared" si="58"/>
        <v>0</v>
      </c>
      <c r="AU20" s="16"/>
      <c r="AV20" s="16"/>
      <c r="AW20" s="21">
        <f t="shared" si="50"/>
        <v>0</v>
      </c>
      <c r="AX20" s="16"/>
      <c r="AY20" s="16"/>
      <c r="AZ20" s="68">
        <f t="shared" si="59"/>
        <v>0</v>
      </c>
      <c r="BA20" s="16"/>
      <c r="BB20" s="16"/>
      <c r="BC20" s="79">
        <f t="shared" si="60"/>
        <v>0</v>
      </c>
      <c r="BD20" s="79">
        <f t="shared" si="61"/>
        <v>0</v>
      </c>
      <c r="BE20" s="16"/>
      <c r="BF20" s="16"/>
      <c r="BG20" s="21">
        <f t="shared" si="51"/>
        <v>0</v>
      </c>
      <c r="BH20" s="16"/>
      <c r="BI20" s="16"/>
      <c r="BJ20" s="21">
        <f t="shared" si="62"/>
        <v>0</v>
      </c>
      <c r="BK20" s="16"/>
      <c r="BL20" s="16"/>
      <c r="BM20" s="68">
        <f t="shared" si="63"/>
        <v>0</v>
      </c>
      <c r="BN20" s="16"/>
      <c r="BO20" s="16"/>
      <c r="BP20" s="79">
        <f t="shared" si="52"/>
        <v>0</v>
      </c>
      <c r="BQ20" s="79">
        <f t="shared" si="53"/>
        <v>0</v>
      </c>
      <c r="BR20" s="16"/>
      <c r="BS20" s="16"/>
      <c r="BT20" s="21">
        <f t="shared" si="54"/>
        <v>0</v>
      </c>
      <c r="BU20" s="16"/>
      <c r="BV20" s="16"/>
      <c r="BW20" s="21">
        <f t="shared" si="64"/>
        <v>0</v>
      </c>
      <c r="BX20" s="16"/>
      <c r="BY20" s="16"/>
      <c r="BZ20" s="68">
        <f t="shared" si="65"/>
        <v>0</v>
      </c>
      <c r="CA20" s="16"/>
      <c r="CB20" s="16"/>
      <c r="CC20" s="79">
        <f t="shared" si="55"/>
        <v>0</v>
      </c>
      <c r="CD20" s="79">
        <f t="shared" si="66"/>
        <v>0</v>
      </c>
      <c r="CE20" s="34"/>
      <c r="CF20" s="34"/>
      <c r="CG20" s="34"/>
      <c r="CH20" s="21">
        <f t="shared" si="17"/>
        <v>0</v>
      </c>
      <c r="CI20" s="34"/>
      <c r="CJ20" s="34"/>
      <c r="CK20" s="21">
        <f t="shared" si="18"/>
        <v>0</v>
      </c>
      <c r="CL20" s="16"/>
      <c r="CM20" s="16"/>
      <c r="CN20" s="68">
        <f t="shared" si="49"/>
        <v>0</v>
      </c>
      <c r="CO20" s="16"/>
      <c r="CP20" s="16"/>
      <c r="CQ20" s="79">
        <f t="shared" si="56"/>
        <v>0</v>
      </c>
      <c r="CR20" s="79">
        <f t="shared" si="67"/>
        <v>0</v>
      </c>
      <c r="CS20" s="16"/>
      <c r="CT20" s="16"/>
      <c r="CU20" s="16"/>
      <c r="CV20" s="16"/>
      <c r="CW20" s="21">
        <f t="shared" si="2"/>
        <v>0</v>
      </c>
      <c r="CX20" s="16"/>
      <c r="CY20" s="16"/>
      <c r="CZ20" s="21">
        <f t="shared" si="3"/>
        <v>0</v>
      </c>
      <c r="DA20" s="16"/>
      <c r="DB20" s="16"/>
      <c r="DC20" s="68">
        <f t="shared" si="4"/>
        <v>0</v>
      </c>
      <c r="DD20" s="16"/>
      <c r="DE20" s="16"/>
      <c r="DF20" s="79">
        <f t="shared" si="5"/>
        <v>0</v>
      </c>
      <c r="DG20" s="79">
        <f t="shared" si="6"/>
        <v>0</v>
      </c>
      <c r="DH20" s="57"/>
      <c r="DI20" s="57"/>
      <c r="DJ20" s="202">
        <f t="shared" si="19"/>
        <v>0</v>
      </c>
      <c r="DK20" s="77"/>
      <c r="DL20" s="77"/>
      <c r="DM20" s="79">
        <f t="shared" si="20"/>
        <v>0</v>
      </c>
      <c r="DN20" s="91"/>
      <c r="DO20" s="91"/>
      <c r="DP20" s="79">
        <f t="shared" si="21"/>
        <v>0</v>
      </c>
      <c r="DQ20" s="91"/>
      <c r="DR20" s="91"/>
      <c r="DS20" s="79">
        <f t="shared" si="22"/>
        <v>0</v>
      </c>
      <c r="DT20" s="79">
        <f t="shared" si="23"/>
        <v>0</v>
      </c>
      <c r="DU20" s="16"/>
      <c r="DV20" s="16"/>
      <c r="DW20" s="204">
        <f t="shared" si="24"/>
        <v>0</v>
      </c>
      <c r="DX20" s="203"/>
      <c r="DY20" s="203"/>
      <c r="DZ20" s="79">
        <f t="shared" si="25"/>
        <v>0</v>
      </c>
      <c r="EA20" s="80"/>
      <c r="EB20" s="80"/>
      <c r="EC20" s="79">
        <f t="shared" si="26"/>
        <v>0</v>
      </c>
      <c r="ED20" s="80"/>
      <c r="EE20" s="80"/>
      <c r="EF20" s="79">
        <f t="shared" si="27"/>
        <v>0</v>
      </c>
      <c r="EG20" s="79">
        <f t="shared" si="28"/>
        <v>0</v>
      </c>
      <c r="EH20" s="16"/>
      <c r="EI20" s="16"/>
      <c r="EJ20" s="204">
        <f t="shared" si="29"/>
        <v>0</v>
      </c>
      <c r="EK20" s="16"/>
      <c r="EL20" s="16"/>
      <c r="EM20" s="79">
        <f t="shared" si="30"/>
        <v>0</v>
      </c>
      <c r="EN20" s="16"/>
      <c r="EO20" s="16"/>
      <c r="EP20" s="79">
        <f t="shared" si="31"/>
        <v>0</v>
      </c>
      <c r="EQ20" s="16"/>
      <c r="ER20" s="16"/>
      <c r="ES20" s="79">
        <f t="shared" si="32"/>
        <v>0</v>
      </c>
      <c r="ET20" s="79">
        <f t="shared" si="33"/>
        <v>0</v>
      </c>
      <c r="EU20" s="16"/>
      <c r="EV20" s="16"/>
      <c r="EW20" s="204">
        <f t="shared" si="34"/>
        <v>0</v>
      </c>
      <c r="EX20" s="16"/>
      <c r="EY20" s="16"/>
      <c r="EZ20" s="79">
        <f t="shared" si="35"/>
        <v>0</v>
      </c>
      <c r="FA20" s="16"/>
      <c r="FB20" s="16"/>
      <c r="FC20" s="79">
        <f t="shared" si="36"/>
        <v>0</v>
      </c>
      <c r="FD20" s="16"/>
      <c r="FE20" s="18"/>
      <c r="FF20" s="79">
        <f t="shared" si="37"/>
        <v>0</v>
      </c>
      <c r="FG20" s="79">
        <f t="shared" si="38"/>
        <v>0</v>
      </c>
      <c r="FH20" s="16"/>
      <c r="FI20" s="16"/>
      <c r="FJ20" s="204">
        <f t="shared" si="39"/>
        <v>0</v>
      </c>
      <c r="FK20" s="16"/>
      <c r="FL20" s="16"/>
      <c r="FM20" s="79">
        <f t="shared" si="40"/>
        <v>0</v>
      </c>
      <c r="FN20" s="16"/>
      <c r="FO20" s="16"/>
      <c r="FP20" s="79">
        <f t="shared" si="41"/>
        <v>0</v>
      </c>
      <c r="FQ20" s="16"/>
      <c r="FR20" s="16"/>
      <c r="FS20" s="79">
        <f t="shared" si="42"/>
        <v>0</v>
      </c>
      <c r="FT20" s="79">
        <f t="shared" si="43"/>
        <v>0</v>
      </c>
      <c r="FU20" s="16"/>
      <c r="FV20" s="16"/>
      <c r="FW20" s="204">
        <f t="shared" si="44"/>
        <v>0</v>
      </c>
      <c r="FX20" s="16"/>
      <c r="FY20" s="16"/>
      <c r="FZ20" s="79">
        <f t="shared" si="45"/>
        <v>0</v>
      </c>
      <c r="GA20" s="16"/>
      <c r="GB20" s="16"/>
      <c r="GC20" s="79">
        <f t="shared" si="46"/>
        <v>0</v>
      </c>
      <c r="GD20" s="16"/>
      <c r="GE20" s="16"/>
      <c r="GF20" s="79">
        <f t="shared" si="47"/>
        <v>0</v>
      </c>
      <c r="GG20" s="79">
        <f t="shared" si="48"/>
        <v>0</v>
      </c>
    </row>
    <row r="21" spans="1:189" s="17" customFormat="1" ht="15">
      <c r="A21" s="11">
        <v>5</v>
      </c>
      <c r="B21" s="12" t="s">
        <v>138</v>
      </c>
      <c r="C21" s="31" t="s">
        <v>402</v>
      </c>
      <c r="D21" s="22" t="s">
        <v>411</v>
      </c>
      <c r="E21" s="36" t="str">
        <f t="shared" si="69"/>
        <v>1333DC2572</v>
      </c>
      <c r="F21" s="14" t="s">
        <v>412</v>
      </c>
      <c r="G21" s="15" t="s">
        <v>362</v>
      </c>
      <c r="H21" s="37" t="str">
        <f t="shared" si="8"/>
        <v>03/09/1997</v>
      </c>
      <c r="I21" s="22" t="s">
        <v>200</v>
      </c>
      <c r="J21" s="22" t="s">
        <v>144</v>
      </c>
      <c r="K21" s="31">
        <v>97</v>
      </c>
      <c r="L21" s="16" t="s">
        <v>413</v>
      </c>
      <c r="M21" s="12" t="s">
        <v>414</v>
      </c>
      <c r="N21" s="34">
        <v>8</v>
      </c>
      <c r="O21" s="34">
        <v>8</v>
      </c>
      <c r="P21" s="68">
        <f t="shared" si="9"/>
        <v>8</v>
      </c>
      <c r="Q21" s="56">
        <v>8</v>
      </c>
      <c r="R21" s="56">
        <v>8</v>
      </c>
      <c r="S21" s="68">
        <f t="shared" si="10"/>
        <v>8</v>
      </c>
      <c r="T21" s="68">
        <f t="shared" si="11"/>
        <v>8</v>
      </c>
      <c r="U21" s="196"/>
      <c r="V21" s="56"/>
      <c r="W21" s="68">
        <f t="shared" si="12"/>
        <v>4</v>
      </c>
      <c r="X21" s="34"/>
      <c r="Y21" s="34"/>
      <c r="Z21" s="68">
        <f t="shared" si="13"/>
        <v>0</v>
      </c>
      <c r="AA21" s="34"/>
      <c r="AB21" s="34"/>
      <c r="AC21" s="79">
        <f t="shared" si="14"/>
        <v>0</v>
      </c>
      <c r="AD21" s="79">
        <f t="shared" si="0"/>
        <v>4</v>
      </c>
      <c r="AE21" s="50" t="s">
        <v>662</v>
      </c>
      <c r="AF21" s="50" t="s">
        <v>662</v>
      </c>
      <c r="AG21" s="21">
        <f t="shared" si="15"/>
        <v>6</v>
      </c>
      <c r="AH21" s="51"/>
      <c r="AI21" s="50"/>
      <c r="AJ21" s="21">
        <f t="shared" si="16"/>
        <v>3</v>
      </c>
      <c r="AK21" s="16"/>
      <c r="AL21" s="16"/>
      <c r="AM21" s="68">
        <f t="shared" si="1"/>
        <v>0</v>
      </c>
      <c r="AN21" s="16"/>
      <c r="AO21" s="16"/>
      <c r="AP21" s="79">
        <f t="shared" si="57"/>
        <v>0</v>
      </c>
      <c r="AQ21" s="79">
        <f t="shared" si="68"/>
        <v>3</v>
      </c>
      <c r="AR21" s="16"/>
      <c r="AS21" s="16"/>
      <c r="AT21" s="21">
        <f t="shared" si="58"/>
        <v>0</v>
      </c>
      <c r="AU21" s="16"/>
      <c r="AV21" s="16"/>
      <c r="AW21" s="21">
        <f t="shared" si="50"/>
        <v>0</v>
      </c>
      <c r="AX21" s="16"/>
      <c r="AY21" s="16"/>
      <c r="AZ21" s="68">
        <f t="shared" si="59"/>
        <v>0</v>
      </c>
      <c r="BA21" s="16"/>
      <c r="BB21" s="16"/>
      <c r="BC21" s="79">
        <f t="shared" si="60"/>
        <v>0</v>
      </c>
      <c r="BD21" s="79">
        <f t="shared" si="61"/>
        <v>0</v>
      </c>
      <c r="BE21" s="16"/>
      <c r="BF21" s="16"/>
      <c r="BG21" s="21">
        <f t="shared" si="51"/>
        <v>0</v>
      </c>
      <c r="BH21" s="16"/>
      <c r="BI21" s="16"/>
      <c r="BJ21" s="21">
        <f t="shared" si="62"/>
        <v>0</v>
      </c>
      <c r="BK21" s="16"/>
      <c r="BL21" s="16"/>
      <c r="BM21" s="68">
        <f t="shared" si="63"/>
        <v>0</v>
      </c>
      <c r="BN21" s="16"/>
      <c r="BO21" s="16"/>
      <c r="BP21" s="79">
        <f t="shared" si="52"/>
        <v>0</v>
      </c>
      <c r="BQ21" s="79">
        <f t="shared" si="53"/>
        <v>0</v>
      </c>
      <c r="BR21" s="16"/>
      <c r="BS21" s="16"/>
      <c r="BT21" s="21">
        <f t="shared" si="54"/>
        <v>0</v>
      </c>
      <c r="BU21" s="16"/>
      <c r="BV21" s="16"/>
      <c r="BW21" s="21">
        <f t="shared" si="64"/>
        <v>0</v>
      </c>
      <c r="BX21" s="16"/>
      <c r="BY21" s="16"/>
      <c r="BZ21" s="68">
        <f t="shared" si="65"/>
        <v>0</v>
      </c>
      <c r="CA21" s="16"/>
      <c r="CB21" s="16"/>
      <c r="CC21" s="79">
        <f t="shared" si="55"/>
        <v>0</v>
      </c>
      <c r="CD21" s="79">
        <f t="shared" si="66"/>
        <v>0</v>
      </c>
      <c r="CE21" s="34"/>
      <c r="CF21" s="34"/>
      <c r="CG21" s="34"/>
      <c r="CH21" s="21">
        <f t="shared" si="17"/>
        <v>0</v>
      </c>
      <c r="CI21" s="34"/>
      <c r="CJ21" s="34"/>
      <c r="CK21" s="21">
        <f t="shared" si="18"/>
        <v>0</v>
      </c>
      <c r="CL21" s="16"/>
      <c r="CM21" s="16"/>
      <c r="CN21" s="68">
        <f t="shared" si="49"/>
        <v>0</v>
      </c>
      <c r="CO21" s="16"/>
      <c r="CP21" s="16"/>
      <c r="CQ21" s="79">
        <f t="shared" si="56"/>
        <v>0</v>
      </c>
      <c r="CR21" s="79">
        <f t="shared" si="67"/>
        <v>0</v>
      </c>
      <c r="CS21" s="16"/>
      <c r="CT21" s="16"/>
      <c r="CU21" s="16"/>
      <c r="CV21" s="16"/>
      <c r="CW21" s="21">
        <f t="shared" si="2"/>
        <v>0</v>
      </c>
      <c r="CX21" s="16"/>
      <c r="CY21" s="16"/>
      <c r="CZ21" s="21">
        <f t="shared" si="3"/>
        <v>0</v>
      </c>
      <c r="DA21" s="16"/>
      <c r="DB21" s="16"/>
      <c r="DC21" s="68">
        <f t="shared" si="4"/>
        <v>0</v>
      </c>
      <c r="DD21" s="16"/>
      <c r="DE21" s="16"/>
      <c r="DF21" s="79">
        <f t="shared" si="5"/>
        <v>0</v>
      </c>
      <c r="DG21" s="79">
        <f t="shared" si="6"/>
        <v>0</v>
      </c>
      <c r="DH21" s="57"/>
      <c r="DI21" s="57"/>
      <c r="DJ21" s="202">
        <f t="shared" si="19"/>
        <v>0</v>
      </c>
      <c r="DK21" s="77"/>
      <c r="DL21" s="77"/>
      <c r="DM21" s="79">
        <f t="shared" si="20"/>
        <v>0</v>
      </c>
      <c r="DN21" s="91"/>
      <c r="DO21" s="91"/>
      <c r="DP21" s="79">
        <f t="shared" si="21"/>
        <v>0</v>
      </c>
      <c r="DQ21" s="91"/>
      <c r="DR21" s="91"/>
      <c r="DS21" s="79">
        <f t="shared" si="22"/>
        <v>0</v>
      </c>
      <c r="DT21" s="79">
        <f t="shared" si="23"/>
        <v>0</v>
      </c>
      <c r="DU21" s="16"/>
      <c r="DV21" s="16"/>
      <c r="DW21" s="204">
        <f t="shared" si="24"/>
        <v>0</v>
      </c>
      <c r="DX21" s="203"/>
      <c r="DY21" s="203"/>
      <c r="DZ21" s="79">
        <f t="shared" si="25"/>
        <v>0</v>
      </c>
      <c r="EA21" s="80"/>
      <c r="EB21" s="80"/>
      <c r="EC21" s="79">
        <f t="shared" si="26"/>
        <v>0</v>
      </c>
      <c r="ED21" s="80"/>
      <c r="EE21" s="80"/>
      <c r="EF21" s="79">
        <f t="shared" si="27"/>
        <v>0</v>
      </c>
      <c r="EG21" s="79">
        <f t="shared" si="28"/>
        <v>0</v>
      </c>
      <c r="EH21" s="16"/>
      <c r="EI21" s="16"/>
      <c r="EJ21" s="204">
        <f t="shared" si="29"/>
        <v>0</v>
      </c>
      <c r="EK21" s="16"/>
      <c r="EL21" s="16"/>
      <c r="EM21" s="79">
        <f t="shared" si="30"/>
        <v>0</v>
      </c>
      <c r="EN21" s="16"/>
      <c r="EO21" s="16"/>
      <c r="EP21" s="79">
        <f t="shared" si="31"/>
        <v>0</v>
      </c>
      <c r="EQ21" s="16"/>
      <c r="ER21" s="16"/>
      <c r="ES21" s="79">
        <f t="shared" si="32"/>
        <v>0</v>
      </c>
      <c r="ET21" s="79">
        <f t="shared" si="33"/>
        <v>0</v>
      </c>
      <c r="EU21" s="16"/>
      <c r="EV21" s="16"/>
      <c r="EW21" s="204">
        <f t="shared" si="34"/>
        <v>0</v>
      </c>
      <c r="EX21" s="16"/>
      <c r="EY21" s="16"/>
      <c r="EZ21" s="79">
        <f t="shared" si="35"/>
        <v>0</v>
      </c>
      <c r="FA21" s="16"/>
      <c r="FB21" s="16"/>
      <c r="FC21" s="79">
        <f t="shared" si="36"/>
        <v>0</v>
      </c>
      <c r="FD21" s="16"/>
      <c r="FE21" s="18"/>
      <c r="FF21" s="79">
        <f t="shared" si="37"/>
        <v>0</v>
      </c>
      <c r="FG21" s="79">
        <f t="shared" si="38"/>
        <v>0</v>
      </c>
      <c r="FH21" s="16"/>
      <c r="FI21" s="16"/>
      <c r="FJ21" s="204">
        <f t="shared" si="39"/>
        <v>0</v>
      </c>
      <c r="FK21" s="16"/>
      <c r="FL21" s="16"/>
      <c r="FM21" s="79">
        <f t="shared" si="40"/>
        <v>0</v>
      </c>
      <c r="FN21" s="16"/>
      <c r="FO21" s="16"/>
      <c r="FP21" s="79">
        <f t="shared" si="41"/>
        <v>0</v>
      </c>
      <c r="FQ21" s="16"/>
      <c r="FR21" s="16"/>
      <c r="FS21" s="79">
        <f t="shared" si="42"/>
        <v>0</v>
      </c>
      <c r="FT21" s="79">
        <f t="shared" si="43"/>
        <v>0</v>
      </c>
      <c r="FU21" s="16"/>
      <c r="FV21" s="16"/>
      <c r="FW21" s="204">
        <f t="shared" si="44"/>
        <v>0</v>
      </c>
      <c r="FX21" s="16"/>
      <c r="FY21" s="16"/>
      <c r="FZ21" s="79">
        <f t="shared" si="45"/>
        <v>0</v>
      </c>
      <c r="GA21" s="16"/>
      <c r="GB21" s="16"/>
      <c r="GC21" s="79">
        <f t="shared" si="46"/>
        <v>0</v>
      </c>
      <c r="GD21" s="16"/>
      <c r="GE21" s="16"/>
      <c r="GF21" s="79">
        <f t="shared" si="47"/>
        <v>0</v>
      </c>
      <c r="GG21" s="79">
        <f t="shared" si="48"/>
        <v>0</v>
      </c>
    </row>
    <row r="22" spans="1:189" s="17" customFormat="1" ht="15">
      <c r="A22" s="11">
        <v>6</v>
      </c>
      <c r="B22" s="12" t="s">
        <v>138</v>
      </c>
      <c r="C22" s="31" t="s">
        <v>402</v>
      </c>
      <c r="D22" s="22" t="s">
        <v>415</v>
      </c>
      <c r="E22" s="36" t="str">
        <f t="shared" si="69"/>
        <v>1333DC2600</v>
      </c>
      <c r="F22" s="14" t="s">
        <v>416</v>
      </c>
      <c r="G22" s="15" t="s">
        <v>417</v>
      </c>
      <c r="H22" s="37" t="str">
        <f t="shared" si="8"/>
        <v>00/00/1989</v>
      </c>
      <c r="I22" s="22" t="s">
        <v>162</v>
      </c>
      <c r="J22" s="22" t="s">
        <v>162</v>
      </c>
      <c r="K22" s="31">
        <v>89</v>
      </c>
      <c r="L22" s="16" t="s">
        <v>370</v>
      </c>
      <c r="M22" s="12" t="s">
        <v>196</v>
      </c>
      <c r="N22" s="34">
        <v>8</v>
      </c>
      <c r="O22" s="34">
        <v>9</v>
      </c>
      <c r="P22" s="68">
        <f t="shared" si="9"/>
        <v>8.7</v>
      </c>
      <c r="Q22" s="56">
        <v>8</v>
      </c>
      <c r="R22" s="56">
        <v>8</v>
      </c>
      <c r="S22" s="68">
        <f t="shared" si="10"/>
        <v>8</v>
      </c>
      <c r="T22" s="68">
        <f t="shared" si="11"/>
        <v>8.4</v>
      </c>
      <c r="U22" s="56">
        <v>8</v>
      </c>
      <c r="V22" s="56"/>
      <c r="W22" s="68">
        <f t="shared" si="12"/>
        <v>8.2</v>
      </c>
      <c r="X22" s="34"/>
      <c r="Y22" s="34"/>
      <c r="Z22" s="68">
        <f t="shared" si="13"/>
        <v>0</v>
      </c>
      <c r="AA22" s="34"/>
      <c r="AB22" s="34"/>
      <c r="AC22" s="79">
        <f t="shared" si="14"/>
        <v>0</v>
      </c>
      <c r="AD22" s="79">
        <f t="shared" si="0"/>
        <v>8.2</v>
      </c>
      <c r="AE22" s="201" t="s">
        <v>661</v>
      </c>
      <c r="AF22" s="201" t="s">
        <v>662</v>
      </c>
      <c r="AG22" s="21">
        <f t="shared" si="15"/>
        <v>5.7</v>
      </c>
      <c r="AH22" s="201">
        <v>4</v>
      </c>
      <c r="AI22" s="201">
        <v>3</v>
      </c>
      <c r="AJ22" s="21">
        <f t="shared" si="16"/>
        <v>4.9</v>
      </c>
      <c r="AK22" s="16"/>
      <c r="AL22" s="16"/>
      <c r="AM22" s="68">
        <f t="shared" si="1"/>
        <v>0</v>
      </c>
      <c r="AN22" s="16"/>
      <c r="AO22" s="16"/>
      <c r="AP22" s="79">
        <f t="shared" si="57"/>
        <v>0</v>
      </c>
      <c r="AQ22" s="79">
        <f t="shared" si="68"/>
        <v>4.9</v>
      </c>
      <c r="AR22" s="16"/>
      <c r="AS22" s="16"/>
      <c r="AT22" s="21">
        <f t="shared" si="58"/>
        <v>0</v>
      </c>
      <c r="AU22" s="16"/>
      <c r="AV22" s="16"/>
      <c r="AW22" s="21">
        <f t="shared" si="50"/>
        <v>0</v>
      </c>
      <c r="AX22" s="16"/>
      <c r="AY22" s="16"/>
      <c r="AZ22" s="68">
        <f t="shared" si="59"/>
        <v>0</v>
      </c>
      <c r="BA22" s="16"/>
      <c r="BB22" s="16"/>
      <c r="BC22" s="79">
        <f t="shared" si="60"/>
        <v>0</v>
      </c>
      <c r="BD22" s="79">
        <f t="shared" si="61"/>
        <v>0</v>
      </c>
      <c r="BE22" s="16"/>
      <c r="BF22" s="16"/>
      <c r="BG22" s="21">
        <f t="shared" si="51"/>
        <v>0</v>
      </c>
      <c r="BH22" s="16"/>
      <c r="BI22" s="16"/>
      <c r="BJ22" s="21">
        <f t="shared" si="62"/>
        <v>0</v>
      </c>
      <c r="BK22" s="16"/>
      <c r="BL22" s="16"/>
      <c r="BM22" s="68">
        <f t="shared" si="63"/>
        <v>0</v>
      </c>
      <c r="BN22" s="16"/>
      <c r="BO22" s="16"/>
      <c r="BP22" s="79">
        <f t="shared" si="52"/>
        <v>0</v>
      </c>
      <c r="BQ22" s="79">
        <f t="shared" si="53"/>
        <v>0</v>
      </c>
      <c r="BR22" s="16"/>
      <c r="BS22" s="16"/>
      <c r="BT22" s="21">
        <f t="shared" si="54"/>
        <v>0</v>
      </c>
      <c r="BU22" s="16"/>
      <c r="BV22" s="16"/>
      <c r="BW22" s="21">
        <f t="shared" si="64"/>
        <v>0</v>
      </c>
      <c r="BX22" s="16"/>
      <c r="BY22" s="16"/>
      <c r="BZ22" s="68">
        <f t="shared" si="65"/>
        <v>0</v>
      </c>
      <c r="CA22" s="16"/>
      <c r="CB22" s="16"/>
      <c r="CC22" s="79">
        <f t="shared" si="55"/>
        <v>0</v>
      </c>
      <c r="CD22" s="79">
        <f t="shared" si="66"/>
        <v>0</v>
      </c>
      <c r="CE22" s="34">
        <v>7</v>
      </c>
      <c r="CF22" s="34">
        <v>5</v>
      </c>
      <c r="CG22" s="34">
        <v>6</v>
      </c>
      <c r="CH22" s="21">
        <f t="shared" si="17"/>
        <v>5.8</v>
      </c>
      <c r="CI22" s="34">
        <v>5</v>
      </c>
      <c r="CJ22" s="34"/>
      <c r="CK22" s="21">
        <f t="shared" si="18"/>
        <v>5.4</v>
      </c>
      <c r="CL22" s="16"/>
      <c r="CM22" s="16"/>
      <c r="CN22" s="68">
        <f t="shared" si="49"/>
        <v>0</v>
      </c>
      <c r="CO22" s="16"/>
      <c r="CP22" s="16"/>
      <c r="CQ22" s="79">
        <f t="shared" si="56"/>
        <v>0</v>
      </c>
      <c r="CR22" s="79">
        <f t="shared" si="67"/>
        <v>5.4</v>
      </c>
      <c r="CS22" s="16"/>
      <c r="CT22" s="16"/>
      <c r="CU22" s="16"/>
      <c r="CV22" s="16"/>
      <c r="CW22" s="21">
        <f t="shared" si="2"/>
        <v>0</v>
      </c>
      <c r="CX22" s="16"/>
      <c r="CY22" s="16"/>
      <c r="CZ22" s="21">
        <f t="shared" si="3"/>
        <v>0</v>
      </c>
      <c r="DA22" s="16"/>
      <c r="DB22" s="16"/>
      <c r="DC22" s="68">
        <f t="shared" si="4"/>
        <v>0</v>
      </c>
      <c r="DD22" s="16"/>
      <c r="DE22" s="16"/>
      <c r="DF22" s="79">
        <f t="shared" si="5"/>
        <v>0</v>
      </c>
      <c r="DG22" s="79">
        <f t="shared" si="6"/>
        <v>0</v>
      </c>
      <c r="DH22" s="57">
        <v>7</v>
      </c>
      <c r="DI22" s="57">
        <v>8</v>
      </c>
      <c r="DJ22" s="202">
        <f>ROUND((DH22+DI22)/2,1)</f>
        <v>7.5</v>
      </c>
      <c r="DK22" s="77">
        <v>7</v>
      </c>
      <c r="DL22" s="77"/>
      <c r="DM22" s="79">
        <f t="shared" si="20"/>
        <v>7.3</v>
      </c>
      <c r="DN22" s="91"/>
      <c r="DO22" s="91"/>
      <c r="DP22" s="79">
        <f t="shared" si="21"/>
        <v>0</v>
      </c>
      <c r="DQ22" s="91"/>
      <c r="DR22" s="91"/>
      <c r="DS22" s="79">
        <f t="shared" si="22"/>
        <v>0</v>
      </c>
      <c r="DT22" s="79">
        <f t="shared" si="23"/>
        <v>7.25</v>
      </c>
      <c r="DU22" s="16" t="s">
        <v>662</v>
      </c>
      <c r="DV22" s="16" t="s">
        <v>662</v>
      </c>
      <c r="DW22" s="204">
        <f t="shared" si="24"/>
        <v>6</v>
      </c>
      <c r="DX22" s="77">
        <v>6</v>
      </c>
      <c r="DY22" s="203"/>
      <c r="DZ22" s="79">
        <f t="shared" si="25"/>
        <v>6</v>
      </c>
      <c r="EA22" s="80"/>
      <c r="EB22" s="80"/>
      <c r="EC22" s="79">
        <f t="shared" si="26"/>
        <v>0</v>
      </c>
      <c r="ED22" s="80"/>
      <c r="EE22" s="80"/>
      <c r="EF22" s="79">
        <f t="shared" si="27"/>
        <v>0</v>
      </c>
      <c r="EG22" s="79">
        <f t="shared" si="28"/>
        <v>6</v>
      </c>
      <c r="EH22" s="16"/>
      <c r="EI22" s="16"/>
      <c r="EJ22" s="204">
        <f t="shared" si="29"/>
        <v>0</v>
      </c>
      <c r="EK22" s="16"/>
      <c r="EL22" s="16"/>
      <c r="EM22" s="79">
        <f t="shared" si="30"/>
        <v>0</v>
      </c>
      <c r="EN22" s="16"/>
      <c r="EO22" s="16"/>
      <c r="EP22" s="79">
        <f t="shared" si="31"/>
        <v>0</v>
      </c>
      <c r="EQ22" s="16"/>
      <c r="ER22" s="16"/>
      <c r="ES22" s="79">
        <f t="shared" si="32"/>
        <v>0</v>
      </c>
      <c r="ET22" s="79">
        <f t="shared" si="33"/>
        <v>0</v>
      </c>
      <c r="EU22" s="16"/>
      <c r="EV22" s="16"/>
      <c r="EW22" s="204">
        <f t="shared" si="34"/>
        <v>0</v>
      </c>
      <c r="EX22" s="16"/>
      <c r="EY22" s="16"/>
      <c r="EZ22" s="79">
        <f t="shared" si="35"/>
        <v>0</v>
      </c>
      <c r="FA22" s="16"/>
      <c r="FB22" s="16"/>
      <c r="FC22" s="79">
        <f t="shared" si="36"/>
        <v>0</v>
      </c>
      <c r="FD22" s="16"/>
      <c r="FE22" s="18"/>
      <c r="FF22" s="79">
        <f t="shared" si="37"/>
        <v>0</v>
      </c>
      <c r="FG22" s="79">
        <f t="shared" si="38"/>
        <v>0</v>
      </c>
      <c r="FH22" s="16"/>
      <c r="FI22" s="16"/>
      <c r="FJ22" s="204">
        <f t="shared" si="39"/>
        <v>0</v>
      </c>
      <c r="FK22" s="16"/>
      <c r="FL22" s="16"/>
      <c r="FM22" s="79">
        <f t="shared" si="40"/>
        <v>0</v>
      </c>
      <c r="FN22" s="16"/>
      <c r="FO22" s="16"/>
      <c r="FP22" s="79">
        <f t="shared" si="41"/>
        <v>0</v>
      </c>
      <c r="FQ22" s="16"/>
      <c r="FR22" s="16"/>
      <c r="FS22" s="79">
        <f t="shared" si="42"/>
        <v>0</v>
      </c>
      <c r="FT22" s="79">
        <f t="shared" si="43"/>
        <v>0</v>
      </c>
      <c r="FU22" s="16"/>
      <c r="FV22" s="16"/>
      <c r="FW22" s="204">
        <f t="shared" si="44"/>
        <v>0</v>
      </c>
      <c r="FX22" s="16"/>
      <c r="FY22" s="16"/>
      <c r="FZ22" s="79">
        <f t="shared" si="45"/>
        <v>0</v>
      </c>
      <c r="GA22" s="16"/>
      <c r="GB22" s="16"/>
      <c r="GC22" s="79">
        <f t="shared" si="46"/>
        <v>0</v>
      </c>
      <c r="GD22" s="16"/>
      <c r="GE22" s="16"/>
      <c r="GF22" s="79">
        <f t="shared" si="47"/>
        <v>0</v>
      </c>
      <c r="GG22" s="79">
        <f t="shared" si="48"/>
        <v>0</v>
      </c>
    </row>
    <row r="23" spans="1:189" s="17" customFormat="1" ht="15">
      <c r="A23" s="11">
        <v>7</v>
      </c>
      <c r="B23" s="12" t="s">
        <v>138</v>
      </c>
      <c r="C23" s="31" t="s">
        <v>402</v>
      </c>
      <c r="D23" s="22" t="s">
        <v>418</v>
      </c>
      <c r="E23" s="36" t="str">
        <f t="shared" si="69"/>
        <v>1333DC2621</v>
      </c>
      <c r="F23" s="14" t="s">
        <v>419</v>
      </c>
      <c r="G23" s="15" t="s">
        <v>420</v>
      </c>
      <c r="H23" s="37" t="str">
        <f t="shared" si="8"/>
        <v>09/10/1994</v>
      </c>
      <c r="I23" s="22" t="s">
        <v>144</v>
      </c>
      <c r="J23" s="22" t="s">
        <v>245</v>
      </c>
      <c r="K23" s="31">
        <v>94</v>
      </c>
      <c r="L23" s="16" t="s">
        <v>421</v>
      </c>
      <c r="M23" s="12" t="s">
        <v>147</v>
      </c>
      <c r="N23" s="34">
        <v>9</v>
      </c>
      <c r="O23" s="34">
        <v>7</v>
      </c>
      <c r="P23" s="68">
        <f t="shared" si="9"/>
        <v>7.7</v>
      </c>
      <c r="Q23" s="56">
        <v>8</v>
      </c>
      <c r="R23" s="56">
        <v>8</v>
      </c>
      <c r="S23" s="68">
        <f t="shared" si="10"/>
        <v>8</v>
      </c>
      <c r="T23" s="68">
        <f t="shared" si="11"/>
        <v>7.9</v>
      </c>
      <c r="U23" s="56">
        <v>7</v>
      </c>
      <c r="V23" s="56"/>
      <c r="W23" s="68">
        <f t="shared" si="12"/>
        <v>7.5</v>
      </c>
      <c r="X23" s="34"/>
      <c r="Y23" s="34"/>
      <c r="Z23" s="68">
        <f t="shared" si="13"/>
        <v>0</v>
      </c>
      <c r="AA23" s="34"/>
      <c r="AB23" s="34"/>
      <c r="AC23" s="79">
        <f t="shared" si="14"/>
        <v>0</v>
      </c>
      <c r="AD23" s="79">
        <f t="shared" si="0"/>
        <v>7.5</v>
      </c>
      <c r="AE23" s="50" t="s">
        <v>681</v>
      </c>
      <c r="AF23" s="50" t="s">
        <v>662</v>
      </c>
      <c r="AG23" s="21">
        <f t="shared" si="15"/>
        <v>5.3</v>
      </c>
      <c r="AH23" s="50">
        <v>6</v>
      </c>
      <c r="AI23" s="50"/>
      <c r="AJ23" s="21">
        <f t="shared" si="16"/>
        <v>5.7</v>
      </c>
      <c r="AK23" s="16"/>
      <c r="AL23" s="16"/>
      <c r="AM23" s="68">
        <f t="shared" si="1"/>
        <v>0</v>
      </c>
      <c r="AN23" s="16"/>
      <c r="AO23" s="16"/>
      <c r="AP23" s="79">
        <f t="shared" si="57"/>
        <v>0</v>
      </c>
      <c r="AQ23" s="79">
        <f t="shared" si="68"/>
        <v>5.7</v>
      </c>
      <c r="AR23" s="16"/>
      <c r="AS23" s="16"/>
      <c r="AT23" s="21">
        <f t="shared" si="58"/>
        <v>0</v>
      </c>
      <c r="AU23" s="16"/>
      <c r="AV23" s="16"/>
      <c r="AW23" s="21">
        <f t="shared" si="50"/>
        <v>0</v>
      </c>
      <c r="AX23" s="16"/>
      <c r="AY23" s="16"/>
      <c r="AZ23" s="68">
        <f t="shared" si="59"/>
        <v>0</v>
      </c>
      <c r="BA23" s="16"/>
      <c r="BB23" s="16"/>
      <c r="BC23" s="79">
        <f t="shared" si="60"/>
        <v>0</v>
      </c>
      <c r="BD23" s="79">
        <f t="shared" si="61"/>
        <v>0</v>
      </c>
      <c r="BE23" s="16"/>
      <c r="BF23" s="16"/>
      <c r="BG23" s="21">
        <f t="shared" si="51"/>
        <v>0</v>
      </c>
      <c r="BH23" s="16"/>
      <c r="BI23" s="16"/>
      <c r="BJ23" s="21">
        <f t="shared" si="62"/>
        <v>0</v>
      </c>
      <c r="BK23" s="16"/>
      <c r="BL23" s="16"/>
      <c r="BM23" s="68">
        <f t="shared" si="63"/>
        <v>0</v>
      </c>
      <c r="BN23" s="16"/>
      <c r="BO23" s="16"/>
      <c r="BP23" s="79">
        <f t="shared" si="52"/>
        <v>0</v>
      </c>
      <c r="BQ23" s="79">
        <f t="shared" si="53"/>
        <v>0</v>
      </c>
      <c r="BR23" s="16"/>
      <c r="BS23" s="16"/>
      <c r="BT23" s="21">
        <f t="shared" si="54"/>
        <v>0</v>
      </c>
      <c r="BU23" s="16"/>
      <c r="BV23" s="16"/>
      <c r="BW23" s="21">
        <f t="shared" si="64"/>
        <v>0</v>
      </c>
      <c r="BX23" s="16"/>
      <c r="BY23" s="16"/>
      <c r="BZ23" s="68">
        <f t="shared" si="65"/>
        <v>0</v>
      </c>
      <c r="CA23" s="16"/>
      <c r="CB23" s="16"/>
      <c r="CC23" s="79">
        <f t="shared" si="55"/>
        <v>0</v>
      </c>
      <c r="CD23" s="79">
        <f t="shared" si="66"/>
        <v>0</v>
      </c>
      <c r="CE23" s="34"/>
      <c r="CF23" s="34"/>
      <c r="CG23" s="34"/>
      <c r="CH23" s="21">
        <f t="shared" si="17"/>
        <v>0</v>
      </c>
      <c r="CI23" s="34"/>
      <c r="CJ23" s="34"/>
      <c r="CK23" s="21">
        <f t="shared" si="18"/>
        <v>0</v>
      </c>
      <c r="CL23" s="16"/>
      <c r="CM23" s="16"/>
      <c r="CN23" s="68">
        <f t="shared" si="49"/>
        <v>0</v>
      </c>
      <c r="CO23" s="16"/>
      <c r="CP23" s="16"/>
      <c r="CQ23" s="79">
        <f t="shared" si="56"/>
        <v>0</v>
      </c>
      <c r="CR23" s="79">
        <f t="shared" si="67"/>
        <v>0</v>
      </c>
      <c r="CS23" s="16"/>
      <c r="CT23" s="16"/>
      <c r="CU23" s="16"/>
      <c r="CV23" s="16"/>
      <c r="CW23" s="21">
        <f t="shared" si="2"/>
        <v>0</v>
      </c>
      <c r="CX23" s="16"/>
      <c r="CY23" s="16"/>
      <c r="CZ23" s="21">
        <f t="shared" si="3"/>
        <v>0</v>
      </c>
      <c r="DA23" s="16"/>
      <c r="DB23" s="16"/>
      <c r="DC23" s="68">
        <f t="shared" si="4"/>
        <v>0</v>
      </c>
      <c r="DD23" s="16"/>
      <c r="DE23" s="16"/>
      <c r="DF23" s="79">
        <f t="shared" si="5"/>
        <v>0</v>
      </c>
      <c r="DG23" s="79">
        <f t="shared" si="6"/>
        <v>0</v>
      </c>
      <c r="DH23" s="57"/>
      <c r="DI23" s="57"/>
      <c r="DJ23" s="202">
        <f t="shared" si="19"/>
        <v>0</v>
      </c>
      <c r="DK23" s="77"/>
      <c r="DL23" s="77"/>
      <c r="DM23" s="79">
        <f t="shared" si="20"/>
        <v>0</v>
      </c>
      <c r="DN23" s="91"/>
      <c r="DO23" s="91"/>
      <c r="DP23" s="79">
        <f t="shared" si="21"/>
        <v>0</v>
      </c>
      <c r="DQ23" s="91"/>
      <c r="DR23" s="91"/>
      <c r="DS23" s="79">
        <f t="shared" si="22"/>
        <v>0</v>
      </c>
      <c r="DT23" s="79">
        <f t="shared" si="23"/>
        <v>0</v>
      </c>
      <c r="DU23" s="16"/>
      <c r="DV23" s="16"/>
      <c r="DW23" s="204">
        <f t="shared" si="24"/>
        <v>0</v>
      </c>
      <c r="DX23" s="203"/>
      <c r="DY23" s="203"/>
      <c r="DZ23" s="79">
        <f t="shared" si="25"/>
        <v>0</v>
      </c>
      <c r="EA23" s="80"/>
      <c r="EB23" s="80"/>
      <c r="EC23" s="79">
        <f t="shared" si="26"/>
        <v>0</v>
      </c>
      <c r="ED23" s="80"/>
      <c r="EE23" s="80"/>
      <c r="EF23" s="79">
        <f t="shared" si="27"/>
        <v>0</v>
      </c>
      <c r="EG23" s="79">
        <f t="shared" si="28"/>
        <v>0</v>
      </c>
      <c r="EH23" s="16"/>
      <c r="EI23" s="16"/>
      <c r="EJ23" s="204">
        <f t="shared" si="29"/>
        <v>0</v>
      </c>
      <c r="EK23" s="16"/>
      <c r="EL23" s="16"/>
      <c r="EM23" s="79">
        <f t="shared" si="30"/>
        <v>0</v>
      </c>
      <c r="EN23" s="16"/>
      <c r="EO23" s="16"/>
      <c r="EP23" s="79">
        <f t="shared" si="31"/>
        <v>0</v>
      </c>
      <c r="EQ23" s="16"/>
      <c r="ER23" s="16"/>
      <c r="ES23" s="79">
        <f t="shared" si="32"/>
        <v>0</v>
      </c>
      <c r="ET23" s="79">
        <f t="shared" si="33"/>
        <v>0</v>
      </c>
      <c r="EU23" s="16"/>
      <c r="EV23" s="16"/>
      <c r="EW23" s="204">
        <f t="shared" si="34"/>
        <v>0</v>
      </c>
      <c r="EX23" s="16"/>
      <c r="EY23" s="16"/>
      <c r="EZ23" s="79">
        <f t="shared" si="35"/>
        <v>0</v>
      </c>
      <c r="FA23" s="16"/>
      <c r="FB23" s="16"/>
      <c r="FC23" s="79">
        <f t="shared" si="36"/>
        <v>0</v>
      </c>
      <c r="FD23" s="16"/>
      <c r="FE23" s="18"/>
      <c r="FF23" s="79">
        <f t="shared" si="37"/>
        <v>0</v>
      </c>
      <c r="FG23" s="79">
        <f t="shared" si="38"/>
        <v>0</v>
      </c>
      <c r="FH23" s="16"/>
      <c r="FI23" s="16"/>
      <c r="FJ23" s="204">
        <f t="shared" si="39"/>
        <v>0</v>
      </c>
      <c r="FK23" s="16"/>
      <c r="FL23" s="16"/>
      <c r="FM23" s="79">
        <f t="shared" si="40"/>
        <v>0</v>
      </c>
      <c r="FN23" s="16"/>
      <c r="FO23" s="16"/>
      <c r="FP23" s="79">
        <f t="shared" si="41"/>
        <v>0</v>
      </c>
      <c r="FQ23" s="16"/>
      <c r="FR23" s="16"/>
      <c r="FS23" s="79">
        <f t="shared" si="42"/>
        <v>0</v>
      </c>
      <c r="FT23" s="79">
        <f t="shared" si="43"/>
        <v>0</v>
      </c>
      <c r="FU23" s="16"/>
      <c r="FV23" s="16"/>
      <c r="FW23" s="204">
        <f t="shared" si="44"/>
        <v>0</v>
      </c>
      <c r="FX23" s="16"/>
      <c r="FY23" s="16"/>
      <c r="FZ23" s="79">
        <f t="shared" si="45"/>
        <v>0</v>
      </c>
      <c r="GA23" s="16"/>
      <c r="GB23" s="16"/>
      <c r="GC23" s="79">
        <f t="shared" si="46"/>
        <v>0</v>
      </c>
      <c r="GD23" s="16"/>
      <c r="GE23" s="16"/>
      <c r="GF23" s="79">
        <f t="shared" si="47"/>
        <v>0</v>
      </c>
      <c r="GG23" s="79">
        <f t="shared" si="48"/>
        <v>0</v>
      </c>
    </row>
    <row r="24" spans="1:189" s="17" customFormat="1" ht="15">
      <c r="A24" s="11">
        <v>8</v>
      </c>
      <c r="B24" s="12" t="s">
        <v>138</v>
      </c>
      <c r="C24" s="31" t="s">
        <v>402</v>
      </c>
      <c r="D24" s="22" t="s">
        <v>676</v>
      </c>
      <c r="E24" s="36" t="str">
        <f t="shared" si="69"/>
        <v>1333DC2641</v>
      </c>
      <c r="F24" s="14" t="s">
        <v>677</v>
      </c>
      <c r="G24" s="15" t="s">
        <v>399</v>
      </c>
      <c r="H24" s="37" t="str">
        <f t="shared" si="8"/>
        <v>01/12/1989</v>
      </c>
      <c r="I24" s="22" t="s">
        <v>177</v>
      </c>
      <c r="J24" s="22" t="s">
        <v>201</v>
      </c>
      <c r="K24" s="31">
        <v>89</v>
      </c>
      <c r="L24" s="16" t="s">
        <v>678</v>
      </c>
      <c r="M24" s="12" t="s">
        <v>679</v>
      </c>
      <c r="N24" s="34">
        <v>8</v>
      </c>
      <c r="O24" s="34">
        <v>8</v>
      </c>
      <c r="P24" s="68">
        <f t="shared" si="9"/>
        <v>8</v>
      </c>
      <c r="Q24" s="81">
        <v>8</v>
      </c>
      <c r="R24" s="81">
        <v>8</v>
      </c>
      <c r="S24" s="68">
        <f t="shared" si="10"/>
        <v>8</v>
      </c>
      <c r="T24" s="68">
        <f t="shared" si="11"/>
        <v>8</v>
      </c>
      <c r="U24" s="56">
        <v>9</v>
      </c>
      <c r="V24" s="56"/>
      <c r="W24" s="68">
        <f t="shared" si="12"/>
        <v>8.5</v>
      </c>
      <c r="X24" s="34"/>
      <c r="Y24" s="34"/>
      <c r="Z24" s="68">
        <f t="shared" si="13"/>
        <v>0</v>
      </c>
      <c r="AA24" s="34"/>
      <c r="AB24" s="34"/>
      <c r="AC24" s="79">
        <f t="shared" si="14"/>
        <v>0</v>
      </c>
      <c r="AD24" s="79">
        <f t="shared" si="0"/>
        <v>8.5</v>
      </c>
      <c r="AE24" s="50" t="s">
        <v>593</v>
      </c>
      <c r="AF24" s="50" t="s">
        <v>662</v>
      </c>
      <c r="AG24" s="21">
        <f t="shared" si="15"/>
        <v>6.7</v>
      </c>
      <c r="AH24" s="50">
        <v>3</v>
      </c>
      <c r="AI24" s="50"/>
      <c r="AJ24" s="21">
        <f t="shared" si="16"/>
        <v>4.9</v>
      </c>
      <c r="AK24" s="16"/>
      <c r="AL24" s="16"/>
      <c r="AM24" s="68">
        <f t="shared" si="1"/>
        <v>0</v>
      </c>
      <c r="AN24" s="16"/>
      <c r="AO24" s="16"/>
      <c r="AP24" s="79">
        <f t="shared" si="57"/>
        <v>0</v>
      </c>
      <c r="AQ24" s="79">
        <f t="shared" si="68"/>
        <v>4.9</v>
      </c>
      <c r="AR24" s="16"/>
      <c r="AS24" s="16"/>
      <c r="AT24" s="21">
        <f t="shared" si="58"/>
        <v>0</v>
      </c>
      <c r="AU24" s="16"/>
      <c r="AV24" s="16"/>
      <c r="AW24" s="21">
        <f t="shared" si="50"/>
        <v>0</v>
      </c>
      <c r="AX24" s="16"/>
      <c r="AY24" s="16"/>
      <c r="AZ24" s="68">
        <f t="shared" si="59"/>
        <v>0</v>
      </c>
      <c r="BA24" s="16"/>
      <c r="BB24" s="16"/>
      <c r="BC24" s="79">
        <f t="shared" si="60"/>
        <v>0</v>
      </c>
      <c r="BD24" s="79">
        <f t="shared" si="61"/>
        <v>0</v>
      </c>
      <c r="BE24" s="16"/>
      <c r="BF24" s="16"/>
      <c r="BG24" s="21">
        <f t="shared" si="51"/>
        <v>0</v>
      </c>
      <c r="BH24" s="16"/>
      <c r="BI24" s="16"/>
      <c r="BJ24" s="21">
        <f t="shared" si="62"/>
        <v>0</v>
      </c>
      <c r="BK24" s="16"/>
      <c r="BL24" s="16"/>
      <c r="BM24" s="68">
        <f t="shared" si="63"/>
        <v>0</v>
      </c>
      <c r="BN24" s="16"/>
      <c r="BO24" s="16"/>
      <c r="BP24" s="79">
        <f t="shared" si="52"/>
        <v>0</v>
      </c>
      <c r="BQ24" s="79">
        <f t="shared" si="53"/>
        <v>0</v>
      </c>
      <c r="BR24" s="16"/>
      <c r="BS24" s="16"/>
      <c r="BT24" s="21">
        <f t="shared" si="54"/>
        <v>0</v>
      </c>
      <c r="BU24" s="16"/>
      <c r="BV24" s="16"/>
      <c r="BW24" s="21">
        <f t="shared" si="64"/>
        <v>0</v>
      </c>
      <c r="BX24" s="16"/>
      <c r="BY24" s="16"/>
      <c r="BZ24" s="68">
        <f t="shared" si="65"/>
        <v>0</v>
      </c>
      <c r="CA24" s="16"/>
      <c r="CB24" s="16"/>
      <c r="CC24" s="79">
        <f t="shared" si="55"/>
        <v>0</v>
      </c>
      <c r="CD24" s="79">
        <f t="shared" si="66"/>
        <v>0</v>
      </c>
      <c r="CE24" s="34"/>
      <c r="CF24" s="34"/>
      <c r="CG24" s="34"/>
      <c r="CH24" s="21">
        <f t="shared" si="17"/>
        <v>0</v>
      </c>
      <c r="CI24" s="34"/>
      <c r="CJ24" s="34"/>
      <c r="CK24" s="21">
        <f t="shared" si="18"/>
        <v>0</v>
      </c>
      <c r="CL24" s="16"/>
      <c r="CM24" s="16"/>
      <c r="CN24" s="68">
        <f t="shared" si="49"/>
        <v>0</v>
      </c>
      <c r="CO24" s="16"/>
      <c r="CP24" s="16"/>
      <c r="CQ24" s="79">
        <f t="shared" si="56"/>
        <v>0</v>
      </c>
      <c r="CR24" s="79">
        <f t="shared" si="67"/>
        <v>0</v>
      </c>
      <c r="CS24" s="16"/>
      <c r="CT24" s="16"/>
      <c r="CU24" s="16"/>
      <c r="CV24" s="16"/>
      <c r="CW24" s="21">
        <f t="shared" si="2"/>
        <v>0</v>
      </c>
      <c r="CX24" s="16"/>
      <c r="CY24" s="16"/>
      <c r="CZ24" s="21">
        <f t="shared" si="3"/>
        <v>0</v>
      </c>
      <c r="DA24" s="16"/>
      <c r="DB24" s="16"/>
      <c r="DC24" s="68">
        <f t="shared" si="4"/>
        <v>0</v>
      </c>
      <c r="DD24" s="16"/>
      <c r="DE24" s="16"/>
      <c r="DF24" s="79">
        <f t="shared" si="5"/>
        <v>0</v>
      </c>
      <c r="DG24" s="79">
        <f t="shared" si="6"/>
        <v>0</v>
      </c>
      <c r="DH24" s="57"/>
      <c r="DI24" s="57"/>
      <c r="DJ24" s="202">
        <f t="shared" si="19"/>
        <v>0</v>
      </c>
      <c r="DK24" s="77"/>
      <c r="DL24" s="77"/>
      <c r="DM24" s="79">
        <f t="shared" si="20"/>
        <v>0</v>
      </c>
      <c r="DN24" s="91"/>
      <c r="DO24" s="91"/>
      <c r="DP24" s="79">
        <f t="shared" si="21"/>
        <v>0</v>
      </c>
      <c r="DQ24" s="91"/>
      <c r="DR24" s="91"/>
      <c r="DS24" s="79">
        <f t="shared" si="22"/>
        <v>0</v>
      </c>
      <c r="DT24" s="79">
        <f t="shared" si="23"/>
        <v>0</v>
      </c>
      <c r="DU24" s="16"/>
      <c r="DV24" s="16"/>
      <c r="DW24" s="204">
        <f t="shared" si="24"/>
        <v>0</v>
      </c>
      <c r="DX24" s="203"/>
      <c r="DY24" s="203"/>
      <c r="DZ24" s="79">
        <f t="shared" si="25"/>
        <v>0</v>
      </c>
      <c r="EA24" s="80"/>
      <c r="EB24" s="80"/>
      <c r="EC24" s="79">
        <f t="shared" si="26"/>
        <v>0</v>
      </c>
      <c r="ED24" s="80"/>
      <c r="EE24" s="80"/>
      <c r="EF24" s="79">
        <f t="shared" si="27"/>
        <v>0</v>
      </c>
      <c r="EG24" s="79">
        <f t="shared" si="28"/>
        <v>0</v>
      </c>
      <c r="EH24" s="16"/>
      <c r="EI24" s="16"/>
      <c r="EJ24" s="204">
        <f t="shared" si="29"/>
        <v>0</v>
      </c>
      <c r="EK24" s="16"/>
      <c r="EL24" s="16"/>
      <c r="EM24" s="79">
        <f t="shared" si="30"/>
        <v>0</v>
      </c>
      <c r="EN24" s="16"/>
      <c r="EO24" s="16"/>
      <c r="EP24" s="79">
        <f t="shared" si="31"/>
        <v>0</v>
      </c>
      <c r="EQ24" s="16"/>
      <c r="ER24" s="16"/>
      <c r="ES24" s="79">
        <f t="shared" si="32"/>
        <v>0</v>
      </c>
      <c r="ET24" s="79">
        <f t="shared" si="33"/>
        <v>0</v>
      </c>
      <c r="EU24" s="16"/>
      <c r="EV24" s="16"/>
      <c r="EW24" s="204">
        <f t="shared" si="34"/>
        <v>0</v>
      </c>
      <c r="EX24" s="16"/>
      <c r="EY24" s="16"/>
      <c r="EZ24" s="79">
        <f t="shared" si="35"/>
        <v>0</v>
      </c>
      <c r="FA24" s="16"/>
      <c r="FB24" s="16"/>
      <c r="FC24" s="79">
        <f t="shared" si="36"/>
        <v>0</v>
      </c>
      <c r="FD24" s="16"/>
      <c r="FE24" s="18"/>
      <c r="FF24" s="79">
        <f t="shared" si="37"/>
        <v>0</v>
      </c>
      <c r="FG24" s="79">
        <f t="shared" si="38"/>
        <v>0</v>
      </c>
      <c r="FH24" s="16"/>
      <c r="FI24" s="16"/>
      <c r="FJ24" s="204">
        <f t="shared" si="39"/>
        <v>0</v>
      </c>
      <c r="FK24" s="16"/>
      <c r="FL24" s="16"/>
      <c r="FM24" s="79">
        <f t="shared" si="40"/>
        <v>0</v>
      </c>
      <c r="FN24" s="16"/>
      <c r="FO24" s="16"/>
      <c r="FP24" s="79">
        <f t="shared" si="41"/>
        <v>0</v>
      </c>
      <c r="FQ24" s="16"/>
      <c r="FR24" s="16"/>
      <c r="FS24" s="79">
        <f t="shared" si="42"/>
        <v>0</v>
      </c>
      <c r="FT24" s="79">
        <f t="shared" si="43"/>
        <v>0</v>
      </c>
      <c r="FU24" s="16"/>
      <c r="FV24" s="16"/>
      <c r="FW24" s="204">
        <f t="shared" si="44"/>
        <v>0</v>
      </c>
      <c r="FX24" s="16"/>
      <c r="FY24" s="16"/>
      <c r="FZ24" s="79">
        <f t="shared" si="45"/>
        <v>0</v>
      </c>
      <c r="GA24" s="16"/>
      <c r="GB24" s="16"/>
      <c r="GC24" s="79">
        <f t="shared" si="46"/>
        <v>0</v>
      </c>
      <c r="GD24" s="16"/>
      <c r="GE24" s="16"/>
      <c r="GF24" s="79">
        <f t="shared" si="47"/>
        <v>0</v>
      </c>
      <c r="GG24" s="79">
        <f t="shared" si="48"/>
        <v>0</v>
      </c>
    </row>
  </sheetData>
  <sheetProtection/>
  <mergeCells count="66">
    <mergeCell ref="AE6:AP6"/>
    <mergeCell ref="N7:P7"/>
    <mergeCell ref="Q7:S7"/>
    <mergeCell ref="T7:T8"/>
    <mergeCell ref="U7:U8"/>
    <mergeCell ref="W7:W8"/>
    <mergeCell ref="AK7:AP7"/>
    <mergeCell ref="A6:A8"/>
    <mergeCell ref="B6:B8"/>
    <mergeCell ref="F6:G8"/>
    <mergeCell ref="V7:V8"/>
    <mergeCell ref="M6:M8"/>
    <mergeCell ref="N6:AC6"/>
    <mergeCell ref="H6:H8"/>
    <mergeCell ref="E6:E8"/>
    <mergeCell ref="C6:D8"/>
    <mergeCell ref="I6:K8"/>
    <mergeCell ref="L6:L8"/>
    <mergeCell ref="CD7:CD8"/>
    <mergeCell ref="CE7:CK7"/>
    <mergeCell ref="CL7:CQ7"/>
    <mergeCell ref="AR6:BC6"/>
    <mergeCell ref="AR7:AW7"/>
    <mergeCell ref="AX7:BC7"/>
    <mergeCell ref="X7:AC7"/>
    <mergeCell ref="AD7:AD8"/>
    <mergeCell ref="AE7:AJ7"/>
    <mergeCell ref="EG7:EG8"/>
    <mergeCell ref="EH7:EM7"/>
    <mergeCell ref="EN7:ES7"/>
    <mergeCell ref="CR7:CR8"/>
    <mergeCell ref="CS7:CZ7"/>
    <mergeCell ref="EU7:EZ7"/>
    <mergeCell ref="EH6:ES6"/>
    <mergeCell ref="FU6:GF6"/>
    <mergeCell ref="FA7:FF7"/>
    <mergeCell ref="EU6:FF6"/>
    <mergeCell ref="FH6:FS6"/>
    <mergeCell ref="ET7:ET8"/>
    <mergeCell ref="AQ7:AQ8"/>
    <mergeCell ref="BE6:BP6"/>
    <mergeCell ref="BR6:CC6"/>
    <mergeCell ref="CE6:CQ6"/>
    <mergeCell ref="BD7:BD8"/>
    <mergeCell ref="BE7:BJ7"/>
    <mergeCell ref="BK7:BP7"/>
    <mergeCell ref="BQ7:BQ8"/>
    <mergeCell ref="BR7:BW7"/>
    <mergeCell ref="BX7:CC7"/>
    <mergeCell ref="CS6:DF6"/>
    <mergeCell ref="DH6:DS6"/>
    <mergeCell ref="DU6:EF6"/>
    <mergeCell ref="DA7:DF7"/>
    <mergeCell ref="DG7:DG8"/>
    <mergeCell ref="DH7:DM7"/>
    <mergeCell ref="DN7:DS7"/>
    <mergeCell ref="DT7:DT8"/>
    <mergeCell ref="DU7:DZ7"/>
    <mergeCell ref="EA7:EF7"/>
    <mergeCell ref="GG7:GG8"/>
    <mergeCell ref="FG7:FG8"/>
    <mergeCell ref="FH7:FM7"/>
    <mergeCell ref="FN7:FS7"/>
    <mergeCell ref="FT7:FT8"/>
    <mergeCell ref="FU7:FZ7"/>
    <mergeCell ref="GA7:GF7"/>
  </mergeCells>
  <printOptions/>
  <pageMargins left="0.7" right="0.7" top="0.75" bottom="0.75" header="0.3" footer="0.3"/>
  <pageSetup horizontalDpi="600" verticalDpi="600" orientation="portrait" paperSize="9" r:id="rId3"/>
  <ignoredErrors>
    <ignoredError sqref="P11 Q13:R13 P14:P15 S11:T11 S14:T15 I9:J11 D9:D12 I13:J17 D13:D17 AE17:AF24 D19 D21:D23 D18 D24 D20 I19:J19 I21:J23 I18:J18 I24:J24 I20:J20 I12:J12 AH17:AH20 T13 DU22:DV22" numberStoredAsText="1"/>
    <ignoredError sqref="DJ22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P14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Y9" sqref="Y9:AC9"/>
    </sheetView>
  </sheetViews>
  <sheetFormatPr defaultColWidth="9.140625" defaultRowHeight="15"/>
  <cols>
    <col min="1" max="1" width="3.421875" style="0" customWidth="1"/>
    <col min="2" max="2" width="3.28125" style="0" customWidth="1"/>
    <col min="4" max="4" width="3.57421875" style="0" customWidth="1"/>
    <col min="5" max="5" width="18.421875" style="0" customWidth="1"/>
    <col min="7" max="9" width="3.421875" style="0" customWidth="1"/>
    <col min="10" max="10" width="8.8515625" style="0" customWidth="1"/>
    <col min="13" max="185" width="3.140625" style="0" customWidth="1"/>
    <col min="186" max="198" width="3.28125" style="0" customWidth="1"/>
  </cols>
  <sheetData>
    <row r="1" spans="1:12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98" ht="15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96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2</v>
      </c>
      <c r="AQ6" s="101" t="s">
        <v>21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97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4</v>
      </c>
      <c r="BQ6" s="101" t="s">
        <v>98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3">
        <v>4</v>
      </c>
      <c r="CD6" s="101" t="s">
        <v>99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3">
        <v>3</v>
      </c>
      <c r="CQ6" s="101" t="s">
        <v>100</v>
      </c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3">
        <v>2</v>
      </c>
      <c r="DD6" s="101" t="s">
        <v>101</v>
      </c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3">
        <v>2</v>
      </c>
      <c r="DQ6" s="101" t="s">
        <v>102</v>
      </c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3">
        <v>4</v>
      </c>
      <c r="ED6" s="101" t="s">
        <v>103</v>
      </c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3">
        <v>3</v>
      </c>
      <c r="EQ6" s="101" t="s">
        <v>104</v>
      </c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3">
        <v>3</v>
      </c>
      <c r="FD6" s="101" t="s">
        <v>105</v>
      </c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3">
        <v>3</v>
      </c>
      <c r="FQ6" s="101" t="s">
        <v>106</v>
      </c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3">
        <v>3</v>
      </c>
      <c r="GD6" s="101" t="s">
        <v>107</v>
      </c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3">
        <v>2</v>
      </c>
    </row>
    <row r="7" spans="1:198" ht="1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94" t="s">
        <v>11</v>
      </c>
      <c r="BX7" s="95"/>
      <c r="BY7" s="95"/>
      <c r="BZ7" s="95"/>
      <c r="CA7" s="95"/>
      <c r="CB7" s="96"/>
      <c r="CC7" s="97" t="s">
        <v>12</v>
      </c>
      <c r="CD7" s="114" t="s">
        <v>10</v>
      </c>
      <c r="CE7" s="115"/>
      <c r="CF7" s="115"/>
      <c r="CG7" s="115"/>
      <c r="CH7" s="115"/>
      <c r="CI7" s="115"/>
      <c r="CJ7" s="94" t="s">
        <v>11</v>
      </c>
      <c r="CK7" s="95"/>
      <c r="CL7" s="95"/>
      <c r="CM7" s="95"/>
      <c r="CN7" s="95"/>
      <c r="CO7" s="96"/>
      <c r="CP7" s="97" t="s">
        <v>12</v>
      </c>
      <c r="CQ7" s="114" t="s">
        <v>10</v>
      </c>
      <c r="CR7" s="115"/>
      <c r="CS7" s="115"/>
      <c r="CT7" s="115"/>
      <c r="CU7" s="115"/>
      <c r="CV7" s="115"/>
      <c r="CW7" s="94" t="s">
        <v>11</v>
      </c>
      <c r="CX7" s="95"/>
      <c r="CY7" s="95"/>
      <c r="CZ7" s="95"/>
      <c r="DA7" s="95"/>
      <c r="DB7" s="96"/>
      <c r="DC7" s="97" t="s">
        <v>12</v>
      </c>
      <c r="DD7" s="114" t="s">
        <v>10</v>
      </c>
      <c r="DE7" s="115"/>
      <c r="DF7" s="115"/>
      <c r="DG7" s="115"/>
      <c r="DH7" s="115"/>
      <c r="DI7" s="115"/>
      <c r="DJ7" s="94" t="s">
        <v>11</v>
      </c>
      <c r="DK7" s="95"/>
      <c r="DL7" s="95"/>
      <c r="DM7" s="95"/>
      <c r="DN7" s="95"/>
      <c r="DO7" s="96"/>
      <c r="DP7" s="97" t="s">
        <v>12</v>
      </c>
      <c r="DQ7" s="114" t="s">
        <v>10</v>
      </c>
      <c r="DR7" s="115"/>
      <c r="DS7" s="115"/>
      <c r="DT7" s="115"/>
      <c r="DU7" s="115"/>
      <c r="DV7" s="115"/>
      <c r="DW7" s="94" t="s">
        <v>11</v>
      </c>
      <c r="DX7" s="95"/>
      <c r="DY7" s="95"/>
      <c r="DZ7" s="95"/>
      <c r="EA7" s="95"/>
      <c r="EB7" s="96"/>
      <c r="EC7" s="97" t="s">
        <v>12</v>
      </c>
      <c r="ED7" s="114" t="s">
        <v>10</v>
      </c>
      <c r="EE7" s="115"/>
      <c r="EF7" s="115"/>
      <c r="EG7" s="115"/>
      <c r="EH7" s="115"/>
      <c r="EI7" s="115"/>
      <c r="EJ7" s="94" t="s">
        <v>11</v>
      </c>
      <c r="EK7" s="95"/>
      <c r="EL7" s="95"/>
      <c r="EM7" s="95"/>
      <c r="EN7" s="95"/>
      <c r="EO7" s="96"/>
      <c r="EP7" s="97" t="s">
        <v>12</v>
      </c>
      <c r="EQ7" s="114" t="s">
        <v>10</v>
      </c>
      <c r="ER7" s="115"/>
      <c r="ES7" s="115"/>
      <c r="ET7" s="115"/>
      <c r="EU7" s="115"/>
      <c r="EV7" s="115"/>
      <c r="EW7" s="94" t="s">
        <v>11</v>
      </c>
      <c r="EX7" s="95"/>
      <c r="EY7" s="95"/>
      <c r="EZ7" s="95"/>
      <c r="FA7" s="95"/>
      <c r="FB7" s="96"/>
      <c r="FC7" s="97" t="s">
        <v>12</v>
      </c>
      <c r="FD7" s="114" t="s">
        <v>10</v>
      </c>
      <c r="FE7" s="115"/>
      <c r="FF7" s="115"/>
      <c r="FG7" s="115"/>
      <c r="FH7" s="115"/>
      <c r="FI7" s="115"/>
      <c r="FJ7" s="94" t="s">
        <v>11</v>
      </c>
      <c r="FK7" s="95"/>
      <c r="FL7" s="95"/>
      <c r="FM7" s="95"/>
      <c r="FN7" s="95"/>
      <c r="FO7" s="96"/>
      <c r="FP7" s="97" t="s">
        <v>12</v>
      </c>
      <c r="FQ7" s="114" t="s">
        <v>10</v>
      </c>
      <c r="FR7" s="115"/>
      <c r="FS7" s="115"/>
      <c r="FT7" s="115"/>
      <c r="FU7" s="115"/>
      <c r="FV7" s="115"/>
      <c r="FW7" s="94" t="s">
        <v>11</v>
      </c>
      <c r="FX7" s="95"/>
      <c r="FY7" s="95"/>
      <c r="FZ7" s="95"/>
      <c r="GA7" s="95"/>
      <c r="GB7" s="96"/>
      <c r="GC7" s="97" t="s">
        <v>12</v>
      </c>
      <c r="GD7" s="114" t="s">
        <v>10</v>
      </c>
      <c r="GE7" s="115"/>
      <c r="GF7" s="115"/>
      <c r="GG7" s="115"/>
      <c r="GH7" s="115"/>
      <c r="GI7" s="115"/>
      <c r="GJ7" s="94" t="s">
        <v>11</v>
      </c>
      <c r="GK7" s="95"/>
      <c r="GL7" s="95"/>
      <c r="GM7" s="95"/>
      <c r="GN7" s="95"/>
      <c r="GO7" s="96"/>
      <c r="GP7" s="97" t="s">
        <v>12</v>
      </c>
    </row>
    <row r="8" spans="1:198" ht="33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14</v>
      </c>
      <c r="BS8" s="7" t="s">
        <v>15</v>
      </c>
      <c r="BT8" s="7" t="s">
        <v>16</v>
      </c>
      <c r="BU8" s="7" t="s">
        <v>17</v>
      </c>
      <c r="BV8" s="7" t="s">
        <v>19</v>
      </c>
      <c r="BW8" s="6" t="s">
        <v>13</v>
      </c>
      <c r="BX8" s="6" t="s">
        <v>14</v>
      </c>
      <c r="BY8" s="7" t="s">
        <v>15</v>
      </c>
      <c r="BZ8" s="7" t="s">
        <v>16</v>
      </c>
      <c r="CA8" s="7" t="s">
        <v>17</v>
      </c>
      <c r="CB8" s="7" t="s">
        <v>19</v>
      </c>
      <c r="CC8" s="113"/>
      <c r="CD8" s="6" t="s">
        <v>13</v>
      </c>
      <c r="CE8" s="6" t="s">
        <v>14</v>
      </c>
      <c r="CF8" s="7" t="s">
        <v>15</v>
      </c>
      <c r="CG8" s="7" t="s">
        <v>16</v>
      </c>
      <c r="CH8" s="7" t="s">
        <v>17</v>
      </c>
      <c r="CI8" s="7" t="s">
        <v>19</v>
      </c>
      <c r="CJ8" s="6" t="s">
        <v>13</v>
      </c>
      <c r="CK8" s="6" t="s">
        <v>14</v>
      </c>
      <c r="CL8" s="7" t="s">
        <v>15</v>
      </c>
      <c r="CM8" s="7" t="s">
        <v>16</v>
      </c>
      <c r="CN8" s="7" t="s">
        <v>17</v>
      </c>
      <c r="CO8" s="7" t="s">
        <v>19</v>
      </c>
      <c r="CP8" s="113"/>
      <c r="CQ8" s="6" t="s">
        <v>13</v>
      </c>
      <c r="CR8" s="6" t="s">
        <v>14</v>
      </c>
      <c r="CS8" s="7" t="s">
        <v>15</v>
      </c>
      <c r="CT8" s="7" t="s">
        <v>16</v>
      </c>
      <c r="CU8" s="7" t="s">
        <v>17</v>
      </c>
      <c r="CV8" s="7" t="s">
        <v>19</v>
      </c>
      <c r="CW8" s="6" t="s">
        <v>13</v>
      </c>
      <c r="CX8" s="6" t="s">
        <v>14</v>
      </c>
      <c r="CY8" s="7" t="s">
        <v>15</v>
      </c>
      <c r="CZ8" s="7" t="s">
        <v>16</v>
      </c>
      <c r="DA8" s="7" t="s">
        <v>17</v>
      </c>
      <c r="DB8" s="7" t="s">
        <v>19</v>
      </c>
      <c r="DC8" s="113"/>
      <c r="DD8" s="6" t="s">
        <v>13</v>
      </c>
      <c r="DE8" s="6" t="s">
        <v>14</v>
      </c>
      <c r="DF8" s="7" t="s">
        <v>15</v>
      </c>
      <c r="DG8" s="7" t="s">
        <v>16</v>
      </c>
      <c r="DH8" s="7" t="s">
        <v>17</v>
      </c>
      <c r="DI8" s="7" t="s">
        <v>19</v>
      </c>
      <c r="DJ8" s="6" t="s">
        <v>13</v>
      </c>
      <c r="DK8" s="6" t="s">
        <v>14</v>
      </c>
      <c r="DL8" s="7" t="s">
        <v>15</v>
      </c>
      <c r="DM8" s="7" t="s">
        <v>16</v>
      </c>
      <c r="DN8" s="7" t="s">
        <v>17</v>
      </c>
      <c r="DO8" s="7" t="s">
        <v>19</v>
      </c>
      <c r="DP8" s="113"/>
      <c r="DQ8" s="6" t="s">
        <v>13</v>
      </c>
      <c r="DR8" s="6" t="s">
        <v>14</v>
      </c>
      <c r="DS8" s="7" t="s">
        <v>15</v>
      </c>
      <c r="DT8" s="7" t="s">
        <v>16</v>
      </c>
      <c r="DU8" s="7" t="s">
        <v>17</v>
      </c>
      <c r="DV8" s="7" t="s">
        <v>19</v>
      </c>
      <c r="DW8" s="6" t="s">
        <v>13</v>
      </c>
      <c r="DX8" s="6" t="s">
        <v>14</v>
      </c>
      <c r="DY8" s="7" t="s">
        <v>15</v>
      </c>
      <c r="DZ8" s="7" t="s">
        <v>16</v>
      </c>
      <c r="EA8" s="7" t="s">
        <v>17</v>
      </c>
      <c r="EB8" s="7" t="s">
        <v>19</v>
      </c>
      <c r="EC8" s="113"/>
      <c r="ED8" s="6" t="s">
        <v>13</v>
      </c>
      <c r="EE8" s="6" t="s">
        <v>14</v>
      </c>
      <c r="EF8" s="7" t="s">
        <v>15</v>
      </c>
      <c r="EG8" s="7" t="s">
        <v>16</v>
      </c>
      <c r="EH8" s="7" t="s">
        <v>17</v>
      </c>
      <c r="EI8" s="7" t="s">
        <v>19</v>
      </c>
      <c r="EJ8" s="6" t="s">
        <v>13</v>
      </c>
      <c r="EK8" s="6" t="s">
        <v>14</v>
      </c>
      <c r="EL8" s="7" t="s">
        <v>15</v>
      </c>
      <c r="EM8" s="7" t="s">
        <v>16</v>
      </c>
      <c r="EN8" s="7" t="s">
        <v>17</v>
      </c>
      <c r="EO8" s="7" t="s">
        <v>19</v>
      </c>
      <c r="EP8" s="113"/>
      <c r="EQ8" s="6" t="s">
        <v>13</v>
      </c>
      <c r="ER8" s="6" t="s">
        <v>14</v>
      </c>
      <c r="ES8" s="7" t="s">
        <v>15</v>
      </c>
      <c r="ET8" s="7" t="s">
        <v>16</v>
      </c>
      <c r="EU8" s="7" t="s">
        <v>17</v>
      </c>
      <c r="EV8" s="7" t="s">
        <v>19</v>
      </c>
      <c r="EW8" s="6" t="s">
        <v>13</v>
      </c>
      <c r="EX8" s="6" t="s">
        <v>14</v>
      </c>
      <c r="EY8" s="7" t="s">
        <v>15</v>
      </c>
      <c r="EZ8" s="7" t="s">
        <v>16</v>
      </c>
      <c r="FA8" s="7" t="s">
        <v>17</v>
      </c>
      <c r="FB8" s="7" t="s">
        <v>19</v>
      </c>
      <c r="FC8" s="113"/>
      <c r="FD8" s="6" t="s">
        <v>13</v>
      </c>
      <c r="FE8" s="6" t="s">
        <v>14</v>
      </c>
      <c r="FF8" s="7" t="s">
        <v>15</v>
      </c>
      <c r="FG8" s="7" t="s">
        <v>16</v>
      </c>
      <c r="FH8" s="7" t="s">
        <v>17</v>
      </c>
      <c r="FI8" s="7" t="s">
        <v>19</v>
      </c>
      <c r="FJ8" s="6" t="s">
        <v>13</v>
      </c>
      <c r="FK8" s="6" t="s">
        <v>14</v>
      </c>
      <c r="FL8" s="7" t="s">
        <v>15</v>
      </c>
      <c r="FM8" s="7" t="s">
        <v>16</v>
      </c>
      <c r="FN8" s="7" t="s">
        <v>17</v>
      </c>
      <c r="FO8" s="7" t="s">
        <v>19</v>
      </c>
      <c r="FP8" s="113"/>
      <c r="FQ8" s="6" t="s">
        <v>13</v>
      </c>
      <c r="FR8" s="6" t="s">
        <v>14</v>
      </c>
      <c r="FS8" s="7" t="s">
        <v>15</v>
      </c>
      <c r="FT8" s="7" t="s">
        <v>16</v>
      </c>
      <c r="FU8" s="7" t="s">
        <v>17</v>
      </c>
      <c r="FV8" s="7" t="s">
        <v>19</v>
      </c>
      <c r="FW8" s="6" t="s">
        <v>13</v>
      </c>
      <c r="FX8" s="6" t="s">
        <v>14</v>
      </c>
      <c r="FY8" s="7" t="s">
        <v>15</v>
      </c>
      <c r="FZ8" s="7" t="s">
        <v>16</v>
      </c>
      <c r="GA8" s="7" t="s">
        <v>17</v>
      </c>
      <c r="GB8" s="7" t="s">
        <v>19</v>
      </c>
      <c r="GC8" s="113"/>
      <c r="GD8" s="6" t="s">
        <v>13</v>
      </c>
      <c r="GE8" s="6" t="s">
        <v>14</v>
      </c>
      <c r="GF8" s="7" t="s">
        <v>15</v>
      </c>
      <c r="GG8" s="7" t="s">
        <v>16</v>
      </c>
      <c r="GH8" s="7" t="s">
        <v>17</v>
      </c>
      <c r="GI8" s="7" t="s">
        <v>19</v>
      </c>
      <c r="GJ8" s="6" t="s">
        <v>13</v>
      </c>
      <c r="GK8" s="6" t="s">
        <v>14</v>
      </c>
      <c r="GL8" s="7" t="s">
        <v>15</v>
      </c>
      <c r="GM8" s="7" t="s">
        <v>16</v>
      </c>
      <c r="GN8" s="7" t="s">
        <v>17</v>
      </c>
      <c r="GO8" s="7" t="s">
        <v>19</v>
      </c>
      <c r="GP8" s="113"/>
    </row>
    <row r="9" spans="1:198" ht="15">
      <c r="A9" s="11">
        <v>1</v>
      </c>
      <c r="B9" s="12" t="s">
        <v>138</v>
      </c>
      <c r="C9" s="31" t="s">
        <v>595</v>
      </c>
      <c r="D9" s="22" t="s">
        <v>596</v>
      </c>
      <c r="E9" s="14" t="s">
        <v>597</v>
      </c>
      <c r="F9" s="15" t="s">
        <v>486</v>
      </c>
      <c r="G9" s="22" t="s">
        <v>170</v>
      </c>
      <c r="H9" s="22" t="s">
        <v>155</v>
      </c>
      <c r="I9" s="31">
        <v>90</v>
      </c>
      <c r="J9" s="32"/>
      <c r="K9" s="16" t="s">
        <v>598</v>
      </c>
      <c r="L9" s="33"/>
      <c r="M9" s="34"/>
      <c r="N9" s="34"/>
      <c r="O9" s="68">
        <f>ROUND((M9+N9*2)/3,1)</f>
        <v>0</v>
      </c>
      <c r="P9" s="56">
        <v>7</v>
      </c>
      <c r="Q9" s="56">
        <v>7</v>
      </c>
      <c r="R9" s="68">
        <f>ROUND((P9+N9*2)/3,1)</f>
        <v>2.3</v>
      </c>
      <c r="S9" s="68">
        <f>ROUND((O9+R9)/2,1)</f>
        <v>1.2</v>
      </c>
      <c r="T9" s="56"/>
      <c r="U9" s="56"/>
      <c r="V9" s="68">
        <f>ROUND((MAX(T9:U9)+S9)/2,1)</f>
        <v>0.6</v>
      </c>
      <c r="W9" s="34"/>
      <c r="X9" s="34"/>
      <c r="Y9" s="68">
        <f>ROUND((W9+X9*2)/3,1)</f>
        <v>0</v>
      </c>
      <c r="Z9" s="56"/>
      <c r="AA9" s="56"/>
      <c r="AB9" s="79">
        <f>ROUND((MAX(Z9:AA9)+Y9)/2,1)</f>
        <v>0</v>
      </c>
      <c r="AC9" s="79">
        <f aca="true" t="shared" si="0" ref="AC9:AC14">ROUND(IF(Y9=0,(MAX(T9,U9)+S9)/2,(MAX(Z9,AA9)+Y9)/2),1)</f>
        <v>0.6</v>
      </c>
      <c r="AD9" s="57"/>
      <c r="AE9" s="57"/>
      <c r="AF9" s="68">
        <f>ROUND((AD9+AE9*2)/3,1)</f>
        <v>0</v>
      </c>
      <c r="AG9" s="84"/>
      <c r="AH9" s="84"/>
      <c r="AI9" s="68">
        <f>ROUND((MAX(AG9:AH9)+AF9)/2,1)</f>
        <v>0</v>
      </c>
      <c r="AJ9" s="84"/>
      <c r="AK9" s="84"/>
      <c r="AL9" s="68">
        <f>ROUND((AJ9+AK9*2)/3,1)</f>
        <v>0</v>
      </c>
      <c r="AM9" s="84"/>
      <c r="AN9" s="84"/>
      <c r="AO9" s="68">
        <f>ROUND((AM9+AN9*2)/3,1)</f>
        <v>0</v>
      </c>
      <c r="AP9" s="79">
        <f aca="true" t="shared" si="1" ref="AP9:AP14">IF(AL9=0,(MAX(AG9,AH9)+AF9)/2,(MAX(AM9,AN9)+AL9)/2)</f>
        <v>0</v>
      </c>
      <c r="AQ9" s="57"/>
      <c r="AR9" s="57"/>
      <c r="AS9" s="68">
        <f>ROUND((AQ9+AR9*2)/3,1)</f>
        <v>0</v>
      </c>
      <c r="AT9" s="84"/>
      <c r="AU9" s="84"/>
      <c r="AV9" s="68">
        <f>ROUND((MAX(AT9:AU9)+AS9)/2,1)</f>
        <v>0</v>
      </c>
      <c r="AW9" s="84"/>
      <c r="AX9" s="84"/>
      <c r="AY9" s="68">
        <f>ROUND((AW9+AX9*2)/3,1)</f>
        <v>0</v>
      </c>
      <c r="AZ9" s="84"/>
      <c r="BA9" s="84"/>
      <c r="BB9" s="68">
        <f>ROUND((AZ9+BA9*2)/3,1)</f>
        <v>0</v>
      </c>
      <c r="BC9" s="79">
        <f aca="true" t="shared" si="2" ref="BC9:BC14">IF(AY9=0,(MAX(AT9,AU9)+AS9)/2,(MAX(AZ9,BA9)+AY9)/2)</f>
        <v>0</v>
      </c>
      <c r="BD9" s="16"/>
      <c r="BE9" s="16"/>
      <c r="BF9" s="68">
        <f>ROUND((BD9+BE9*2)/3,1)</f>
        <v>0</v>
      </c>
      <c r="BG9" s="84"/>
      <c r="BH9" s="84"/>
      <c r="BI9" s="68">
        <f>ROUND((MAX(BG9:BH9)+BF9)/2,1)</f>
        <v>0</v>
      </c>
      <c r="BJ9" s="84"/>
      <c r="BK9" s="84"/>
      <c r="BL9" s="68">
        <f>ROUND((BJ9+BK9*2)/3,1)</f>
        <v>0</v>
      </c>
      <c r="BM9" s="84"/>
      <c r="BN9" s="84"/>
      <c r="BO9" s="68">
        <f>ROUND((MAX(BM9:BN9)+BL9)/2,1)</f>
        <v>0</v>
      </c>
      <c r="BP9" s="79">
        <f aca="true" t="shared" si="3" ref="BP9:BP14">IF(BL9=0,(MAX(BG9,BH9)+BF9)/2,(MAX(BM9,BN9)+BL9)/2)</f>
        <v>0</v>
      </c>
      <c r="BQ9" s="16"/>
      <c r="BR9" s="16"/>
      <c r="BS9" s="68">
        <f>ROUND((BQ9+BR9*2)/3,1)</f>
        <v>0</v>
      </c>
      <c r="BT9" s="84"/>
      <c r="BU9" s="84"/>
      <c r="BV9" s="68">
        <f>ROUND((MAX(BT9:BU9)+BS9)/2,1)</f>
        <v>0</v>
      </c>
      <c r="BW9" s="84"/>
      <c r="BX9" s="84"/>
      <c r="BY9" s="68">
        <f>ROUND((BW9+BX9*2)/3,1)</f>
        <v>0</v>
      </c>
      <c r="BZ9" s="84"/>
      <c r="CA9" s="84"/>
      <c r="CB9" s="68">
        <f>ROUND((BZ9+CA9*2)/3,1)</f>
        <v>0</v>
      </c>
      <c r="CC9" s="79">
        <f aca="true" t="shared" si="4" ref="CC9:CC14">IF(BY9=0,(MAX(BT9,BU9)+BS9)/2,(MAX(BZ9,CA9)+BY9)/2)</f>
        <v>0</v>
      </c>
      <c r="CD9" s="16"/>
      <c r="CE9" s="16"/>
      <c r="CF9" s="68">
        <f>ROUND((CD9+CE9*2)/3,1)</f>
        <v>0</v>
      </c>
      <c r="CG9" s="84"/>
      <c r="CH9" s="84"/>
      <c r="CI9" s="68">
        <f>ROUND((MAX(CG9:CH9)+CF9)/2,1)</f>
        <v>0</v>
      </c>
      <c r="CJ9" s="84"/>
      <c r="CK9" s="84"/>
      <c r="CL9" s="68">
        <f>ROUND((CJ9+CK9*2)/3,1)</f>
        <v>0</v>
      </c>
      <c r="CM9" s="84"/>
      <c r="CN9" s="84"/>
      <c r="CO9" s="68">
        <f>ROUND((CM9+CN9*2)/3,1)</f>
        <v>0</v>
      </c>
      <c r="CP9" s="79">
        <f aca="true" t="shared" si="5" ref="CP9:CP14">IF(CL9=0,(MAX(CG9,CH9)+CF9)/2,(MAX(CM9,CN9)+CL9)/2)</f>
        <v>0</v>
      </c>
      <c r="CQ9" s="57">
        <v>7</v>
      </c>
      <c r="CR9" s="57">
        <v>6</v>
      </c>
      <c r="CS9" s="68">
        <f>ROUND((CQ9+CR9*2)/3,1)</f>
        <v>6.3</v>
      </c>
      <c r="CT9" s="57">
        <v>6</v>
      </c>
      <c r="CU9" s="57"/>
      <c r="CV9" s="68">
        <f>ROUND((MAX(CT9:CU9)+CS9)/2,1)</f>
        <v>6.2</v>
      </c>
      <c r="CW9" s="84"/>
      <c r="CX9" s="84"/>
      <c r="CY9" s="68">
        <f>ROUND((CW9+CX9*2)/3,1)</f>
        <v>0</v>
      </c>
      <c r="CZ9" s="84"/>
      <c r="DA9" s="84"/>
      <c r="DB9" s="68">
        <f>ROUND((CZ9+DA9*2)/3,1)</f>
        <v>0</v>
      </c>
      <c r="DC9" s="79">
        <f aca="true" t="shared" si="6" ref="DC9:DC14">IF(CY9=0,(MAX(CT9,CU9)+CS9)/2,(MAX(CZ9,DA9)+CY9)/2)</f>
        <v>6.15</v>
      </c>
      <c r="DD9" s="16"/>
      <c r="DE9" s="16"/>
      <c r="DF9" s="68">
        <f>ROUND((DD9+DE9*2)/3,1)</f>
        <v>0</v>
      </c>
      <c r="DG9" s="16"/>
      <c r="DH9" s="16"/>
      <c r="DI9" s="68">
        <f>ROUND((MAX(DG9:DH9)+DF9)/2,1)</f>
        <v>0</v>
      </c>
      <c r="DJ9" s="16"/>
      <c r="DK9" s="16"/>
      <c r="DL9" s="68">
        <f>ROUND((DJ9+DK9*2)/3,1)</f>
        <v>0</v>
      </c>
      <c r="DM9" s="84"/>
      <c r="DN9" s="84"/>
      <c r="DO9" s="68">
        <f>ROUND((DM9+DN9*2)/3,1)</f>
        <v>0</v>
      </c>
      <c r="DP9" s="79">
        <f aca="true" t="shared" si="7" ref="DP9:DP14">IF(DL9=0,(MAX(DG9,DH9)+DF9)/2,(MAX(DM9,DN9)+DL9)/2)</f>
        <v>0</v>
      </c>
      <c r="DQ9" s="16"/>
      <c r="DR9" s="16"/>
      <c r="DS9" s="68">
        <f>ROUND((DQ9+DR9*2)/3,1)</f>
        <v>0</v>
      </c>
      <c r="DT9" s="16"/>
      <c r="DU9" s="16"/>
      <c r="DV9" s="68">
        <f>ROUND((MAX(DT9:DU9)+DS9)/2,1)</f>
        <v>0</v>
      </c>
      <c r="DW9" s="16"/>
      <c r="DX9" s="16"/>
      <c r="DY9" s="68">
        <f>ROUND((DW9+DX9*2)/3,1)</f>
        <v>0</v>
      </c>
      <c r="DZ9" s="84"/>
      <c r="EA9" s="84"/>
      <c r="EB9" s="68">
        <f>ROUND((DZ9+EA9*2)/3,1)</f>
        <v>0</v>
      </c>
      <c r="EC9" s="79">
        <f aca="true" t="shared" si="8" ref="EC9:EC14">IF(DY9=0,(MAX(DT9,DU9)+DS9)/2,(MAX(DZ9,EA9)+DY9)/2)</f>
        <v>0</v>
      </c>
      <c r="ED9" s="16"/>
      <c r="EE9" s="16"/>
      <c r="EF9" s="68">
        <f>ROUND((ED9+EE9*2)/3,1)</f>
        <v>0</v>
      </c>
      <c r="EG9" s="16"/>
      <c r="EH9" s="16"/>
      <c r="EI9" s="68">
        <f>ROUND((MAX(EG9:EH9)+EF9)/2,1)</f>
        <v>0</v>
      </c>
      <c r="EJ9" s="16"/>
      <c r="EK9" s="16"/>
      <c r="EL9" s="68">
        <f>ROUND((EJ9+EK9*2)/3,1)</f>
        <v>0</v>
      </c>
      <c r="EM9" s="84"/>
      <c r="EN9" s="84"/>
      <c r="EO9" s="68">
        <f>ROUND((EM9+EN9*2)/3,1)</f>
        <v>0</v>
      </c>
      <c r="EP9" s="79">
        <f aca="true" t="shared" si="9" ref="EP9:EP15">IF(EL9=0,(MAX(EG9,EH9)+EF9)/2,(MAX(EM9,EN9)+EL9)/2)</f>
        <v>0</v>
      </c>
      <c r="EQ9" s="16"/>
      <c r="ER9" s="16"/>
      <c r="ES9" s="68">
        <f>ROUND((EQ9+ER9*2)/3,1)</f>
        <v>0</v>
      </c>
      <c r="ET9" s="16"/>
      <c r="EU9" s="16"/>
      <c r="EV9" s="68">
        <f>ROUND((MAX(ET9:EU9)+ES9)/2,1)</f>
        <v>0</v>
      </c>
      <c r="EW9" s="16"/>
      <c r="EX9" s="16"/>
      <c r="EY9" s="68">
        <f>ROUND((EW9+EX9*2)/3,1)</f>
        <v>0</v>
      </c>
      <c r="EZ9" s="84"/>
      <c r="FA9" s="84"/>
      <c r="FB9" s="68">
        <f>ROUND((EZ9+FA9*2)/3,1)</f>
        <v>0</v>
      </c>
      <c r="FC9" s="79">
        <f aca="true" t="shared" si="10" ref="FC9:FC14">IF(EY9=0,(MAX(ET9,EU9)+ES9)/2,(MAX(EZ9,FA9)+EY9)/2)</f>
        <v>0</v>
      </c>
      <c r="FD9" s="16"/>
      <c r="FE9" s="16"/>
      <c r="FF9" s="68">
        <f>ROUND((FD9+FE9*2)/3,1)</f>
        <v>0</v>
      </c>
      <c r="FG9" s="16"/>
      <c r="FH9" s="16"/>
      <c r="FI9" s="68">
        <f>ROUND((MAX(FG9:FH9)+FF9)/2,1)</f>
        <v>0</v>
      </c>
      <c r="FJ9" s="16"/>
      <c r="FK9" s="16"/>
      <c r="FL9" s="68">
        <f>ROUND((FJ9+FK9*2)/3,1)</f>
        <v>0</v>
      </c>
      <c r="FM9" s="84"/>
      <c r="FN9" s="84"/>
      <c r="FO9" s="68">
        <f>ROUND((FM9+FN9*2)/3,1)</f>
        <v>0</v>
      </c>
      <c r="FP9" s="79">
        <f aca="true" t="shared" si="11" ref="FP9:FP14">IF(FL9=0,(MAX(FG9,FH9)+FF9)/2,(MAX(FM9,FN9)+FL9)/2)</f>
        <v>0</v>
      </c>
      <c r="FQ9" s="16"/>
      <c r="FR9" s="16"/>
      <c r="FS9" s="68">
        <f>ROUND((FQ9+FR9*2)/3,1)</f>
        <v>0</v>
      </c>
      <c r="FT9" s="16"/>
      <c r="FU9" s="16"/>
      <c r="FV9" s="68">
        <f>ROUND((MAX(FT9:FU9)+FS9)/2,1)</f>
        <v>0</v>
      </c>
      <c r="FW9" s="16"/>
      <c r="FX9" s="16"/>
      <c r="FY9" s="68">
        <f>ROUND((FW9+FX9*2)/3,1)</f>
        <v>0</v>
      </c>
      <c r="FZ9" s="84"/>
      <c r="GA9" s="84"/>
      <c r="GB9" s="68">
        <f>ROUND((FZ9+GA9*2)/3,1)</f>
        <v>0</v>
      </c>
      <c r="GC9" s="79">
        <f aca="true" t="shared" si="12" ref="GC9:GC14">IF(FY9=0,(MAX(FT9,FU9)+FS9)/2,(MAX(FZ9,GA9)+FY9)/2)</f>
        <v>0</v>
      </c>
      <c r="GD9" s="16"/>
      <c r="GE9" s="16"/>
      <c r="GF9" s="68">
        <f>ROUND((GD9+GE9*2)/3,1)</f>
        <v>0</v>
      </c>
      <c r="GG9" s="16"/>
      <c r="GH9" s="16"/>
      <c r="GI9" s="68">
        <f>ROUND((MAX(GG9:GH9)+GF9)/2,1)</f>
        <v>0</v>
      </c>
      <c r="GJ9" s="16"/>
      <c r="GK9" s="16"/>
      <c r="GL9" s="68">
        <f>ROUND((GJ9+GK9*2)/3,1)</f>
        <v>0</v>
      </c>
      <c r="GM9" s="84"/>
      <c r="GN9" s="84"/>
      <c r="GO9" s="68">
        <f>ROUND((GM9+GN9*2)/3,1)</f>
        <v>0</v>
      </c>
      <c r="GP9" s="79">
        <f aca="true" t="shared" si="13" ref="GP9:GP14">IF(GL9=0,(MAX(GG9,GH9)+GF9)/2,(MAX(GM9,GN9)+GL9)/2)</f>
        <v>0</v>
      </c>
    </row>
    <row r="10" spans="1:198" ht="15">
      <c r="A10" s="11">
        <v>2</v>
      </c>
      <c r="B10" s="12" t="s">
        <v>138</v>
      </c>
      <c r="C10" s="31" t="s">
        <v>595</v>
      </c>
      <c r="D10" s="22" t="s">
        <v>599</v>
      </c>
      <c r="E10" s="14" t="s">
        <v>600</v>
      </c>
      <c r="F10" s="15" t="s">
        <v>184</v>
      </c>
      <c r="G10" s="22" t="s">
        <v>171</v>
      </c>
      <c r="H10" s="22" t="s">
        <v>193</v>
      </c>
      <c r="I10" s="31">
        <v>96</v>
      </c>
      <c r="J10" s="32"/>
      <c r="K10" s="16" t="s">
        <v>601</v>
      </c>
      <c r="L10" s="33" t="s">
        <v>147</v>
      </c>
      <c r="M10" s="34">
        <v>8</v>
      </c>
      <c r="N10" s="34">
        <v>8</v>
      </c>
      <c r="O10" s="68">
        <f>ROUND((M10+N10*2)/3,1)</f>
        <v>8</v>
      </c>
      <c r="P10" s="56">
        <v>8</v>
      </c>
      <c r="Q10" s="56">
        <v>8</v>
      </c>
      <c r="R10" s="68">
        <f>ROUND((P10+N10*2)/3,1)</f>
        <v>8</v>
      </c>
      <c r="S10" s="68">
        <f>ROUND((O10+R10)/2,1)</f>
        <v>8</v>
      </c>
      <c r="T10" s="56">
        <v>7</v>
      </c>
      <c r="U10" s="56"/>
      <c r="V10" s="68">
        <f>ROUND((MAX(T10:U10)+S10)/2,1)</f>
        <v>7.5</v>
      </c>
      <c r="W10" s="34"/>
      <c r="X10" s="34"/>
      <c r="Y10" s="68">
        <f>ROUND((W10+X10*2)/3,1)</f>
        <v>0</v>
      </c>
      <c r="Z10" s="34"/>
      <c r="AA10" s="34"/>
      <c r="AB10" s="79">
        <f>ROUND((MAX(Z10:AA10)+Y10)/2,1)</f>
        <v>0</v>
      </c>
      <c r="AC10" s="79">
        <f t="shared" si="0"/>
        <v>7.5</v>
      </c>
      <c r="AD10" s="57">
        <v>9</v>
      </c>
      <c r="AE10" s="57">
        <v>7</v>
      </c>
      <c r="AF10" s="68">
        <f>ROUND((AD10+AE10*2)/3,1)</f>
        <v>7.7</v>
      </c>
      <c r="AG10" s="57">
        <v>7</v>
      </c>
      <c r="AH10" s="57"/>
      <c r="AI10" s="68">
        <f>ROUND((MAX(AG10:AH10)+AF10)/2,1)</f>
        <v>7.4</v>
      </c>
      <c r="AJ10" s="57"/>
      <c r="AK10" s="57"/>
      <c r="AL10" s="68">
        <f>ROUND((AJ10+AK10*2)/3,1)</f>
        <v>0</v>
      </c>
      <c r="AM10" s="57"/>
      <c r="AN10" s="57"/>
      <c r="AO10" s="68">
        <f>ROUND((AM10+AN10*2)/3,1)</f>
        <v>0</v>
      </c>
      <c r="AP10" s="79">
        <f t="shared" si="1"/>
        <v>7.35</v>
      </c>
      <c r="AQ10" s="57">
        <v>7</v>
      </c>
      <c r="AR10" s="57">
        <v>6</v>
      </c>
      <c r="AS10" s="68">
        <f>ROUND((AQ10+AR10*2)/3,1)</f>
        <v>6.3</v>
      </c>
      <c r="AT10" s="34">
        <v>7</v>
      </c>
      <c r="AU10" s="16"/>
      <c r="AV10" s="68">
        <f>ROUND((MAX(AT10:AU10)+AS10)/2,1)</f>
        <v>6.7</v>
      </c>
      <c r="AW10" s="16"/>
      <c r="AX10" s="16"/>
      <c r="AY10" s="68">
        <f>ROUND((AW10+AX10*2)/3,1)</f>
        <v>0</v>
      </c>
      <c r="AZ10" s="16"/>
      <c r="BA10" s="16"/>
      <c r="BB10" s="68">
        <f>ROUND((AZ10+BA10*2)/3,1)</f>
        <v>0</v>
      </c>
      <c r="BC10" s="79">
        <f t="shared" si="2"/>
        <v>6.65</v>
      </c>
      <c r="BD10" s="16"/>
      <c r="BE10" s="16"/>
      <c r="BF10" s="68">
        <f>ROUND((BD10+BE10*2)/3,1)</f>
        <v>0</v>
      </c>
      <c r="BG10" s="16"/>
      <c r="BH10" s="16"/>
      <c r="BI10" s="68">
        <f>ROUND((MAX(BG10:BH10)+BF10)/2,1)</f>
        <v>0</v>
      </c>
      <c r="BJ10" s="16"/>
      <c r="BK10" s="16"/>
      <c r="BL10" s="68">
        <f>ROUND((BJ10+BK10*2)/3,1)</f>
        <v>0</v>
      </c>
      <c r="BM10" s="16"/>
      <c r="BN10" s="16"/>
      <c r="BO10" s="68">
        <f>ROUND((MAX(BM10:BN10)+BL10)/2,1)</f>
        <v>0</v>
      </c>
      <c r="BP10" s="79">
        <f t="shared" si="3"/>
        <v>0</v>
      </c>
      <c r="BQ10" s="16"/>
      <c r="BR10" s="16"/>
      <c r="BS10" s="68">
        <f>ROUND((BQ10+BR10*2)/3,1)</f>
        <v>0</v>
      </c>
      <c r="BT10" s="16"/>
      <c r="BU10" s="16"/>
      <c r="BV10" s="68">
        <f>ROUND((MAX(BT10:BU10)+BS10)/2,1)</f>
        <v>0</v>
      </c>
      <c r="BW10" s="16"/>
      <c r="BX10" s="16"/>
      <c r="BY10" s="68">
        <f>ROUND((BW10+BX10*2)/3,1)</f>
        <v>0</v>
      </c>
      <c r="BZ10" s="16"/>
      <c r="CA10" s="16"/>
      <c r="CB10" s="68">
        <f>ROUND((BZ10+CA10*2)/3,1)</f>
        <v>0</v>
      </c>
      <c r="CC10" s="79">
        <f t="shared" si="4"/>
        <v>0</v>
      </c>
      <c r="CD10" s="16"/>
      <c r="CE10" s="16"/>
      <c r="CF10" s="68">
        <f>ROUND((CD10+CE10*2)/3,1)</f>
        <v>0</v>
      </c>
      <c r="CG10" s="16"/>
      <c r="CH10" s="16"/>
      <c r="CI10" s="68">
        <f>ROUND((MAX(CG10:CH10)+CF10)/2,1)</f>
        <v>0</v>
      </c>
      <c r="CJ10" s="16"/>
      <c r="CK10" s="16"/>
      <c r="CL10" s="68">
        <f>ROUND((CJ10+CK10*2)/3,1)</f>
        <v>0</v>
      </c>
      <c r="CM10" s="16"/>
      <c r="CN10" s="16"/>
      <c r="CO10" s="68">
        <f>ROUND((CM10+CN10*2)/3,1)</f>
        <v>0</v>
      </c>
      <c r="CP10" s="79">
        <f t="shared" si="5"/>
        <v>0</v>
      </c>
      <c r="CQ10" s="57">
        <v>6</v>
      </c>
      <c r="CR10" s="57">
        <v>7</v>
      </c>
      <c r="CS10" s="68">
        <f>ROUND((CQ10+CR10*2)/3,1)</f>
        <v>6.7</v>
      </c>
      <c r="CT10" s="67"/>
      <c r="CU10" s="57">
        <v>5</v>
      </c>
      <c r="CV10" s="68">
        <f>ROUND((MAX(CT10:CU10)+CS10)/2,1)</f>
        <v>5.9</v>
      </c>
      <c r="CW10" s="57"/>
      <c r="CX10" s="57"/>
      <c r="CY10" s="68">
        <f>ROUND((CW10+CX10*2)/3,1)</f>
        <v>0</v>
      </c>
      <c r="CZ10" s="57"/>
      <c r="DA10" s="57"/>
      <c r="DB10" s="68">
        <f>ROUND((CZ10+DA10*2)/3,1)</f>
        <v>0</v>
      </c>
      <c r="DC10" s="79">
        <f t="shared" si="6"/>
        <v>5.85</v>
      </c>
      <c r="DD10" s="16"/>
      <c r="DE10" s="16"/>
      <c r="DF10" s="68">
        <f>ROUND((DD10+DE10*2)/3,1)</f>
        <v>0</v>
      </c>
      <c r="DG10" s="16"/>
      <c r="DH10" s="16"/>
      <c r="DI10" s="68">
        <f>ROUND((MAX(DG10:DH10)+DF10)/2,1)</f>
        <v>0</v>
      </c>
      <c r="DJ10" s="16"/>
      <c r="DK10" s="16"/>
      <c r="DL10" s="68">
        <f>ROUND((DJ10+DK10*2)/3,1)</f>
        <v>0</v>
      </c>
      <c r="DM10" s="16"/>
      <c r="DN10" s="16"/>
      <c r="DO10" s="68">
        <f>ROUND((DM10+DN10*2)/3,1)</f>
        <v>0</v>
      </c>
      <c r="DP10" s="79">
        <f t="shared" si="7"/>
        <v>0</v>
      </c>
      <c r="DQ10" s="16"/>
      <c r="DR10" s="16"/>
      <c r="DS10" s="68">
        <f>ROUND((DQ10+DR10*2)/3,1)</f>
        <v>0</v>
      </c>
      <c r="DT10" s="16"/>
      <c r="DU10" s="16"/>
      <c r="DV10" s="68">
        <f>ROUND((MAX(DT10:DU10)+DS10)/2,1)</f>
        <v>0</v>
      </c>
      <c r="DW10" s="16"/>
      <c r="DX10" s="16"/>
      <c r="DY10" s="68">
        <f>ROUND((DW10+DX10*2)/3,1)</f>
        <v>0</v>
      </c>
      <c r="DZ10" s="16"/>
      <c r="EA10" s="16"/>
      <c r="EB10" s="68">
        <f>ROUND((DZ10+EA10*2)/3,1)</f>
        <v>0</v>
      </c>
      <c r="EC10" s="79">
        <f t="shared" si="8"/>
        <v>0</v>
      </c>
      <c r="ED10" s="16"/>
      <c r="EE10" s="16"/>
      <c r="EF10" s="68">
        <f>ROUND((ED10+EE10*2)/3,1)</f>
        <v>0</v>
      </c>
      <c r="EG10" s="16"/>
      <c r="EH10" s="16"/>
      <c r="EI10" s="68">
        <f>ROUND((MAX(EG10:EH10)+EF10)/2,1)</f>
        <v>0</v>
      </c>
      <c r="EJ10" s="16"/>
      <c r="EK10" s="16"/>
      <c r="EL10" s="68">
        <f>ROUND((EJ10+EK10*2)/3,1)</f>
        <v>0</v>
      </c>
      <c r="EM10" s="16"/>
      <c r="EN10" s="16"/>
      <c r="EO10" s="68">
        <f>ROUND((EM10+EN10*2)/3,1)</f>
        <v>0</v>
      </c>
      <c r="EP10" s="79">
        <f t="shared" si="9"/>
        <v>0</v>
      </c>
      <c r="EQ10" s="16"/>
      <c r="ER10" s="16"/>
      <c r="ES10" s="68">
        <f>ROUND((EQ10+ER10*2)/3,1)</f>
        <v>0</v>
      </c>
      <c r="ET10" s="16"/>
      <c r="EU10" s="16"/>
      <c r="EV10" s="68">
        <f>ROUND((MAX(ET10:EU10)+ES10)/2,1)</f>
        <v>0</v>
      </c>
      <c r="EW10" s="16"/>
      <c r="EX10" s="16"/>
      <c r="EY10" s="68">
        <f>ROUND((EW10+EX10*2)/3,1)</f>
        <v>0</v>
      </c>
      <c r="EZ10" s="16"/>
      <c r="FA10" s="16"/>
      <c r="FB10" s="68">
        <f>ROUND((EZ10+FA10*2)/3,1)</f>
        <v>0</v>
      </c>
      <c r="FC10" s="79">
        <f t="shared" si="10"/>
        <v>0</v>
      </c>
      <c r="FD10" s="16"/>
      <c r="FE10" s="16"/>
      <c r="FF10" s="68">
        <f>ROUND((FD10+FE10*2)/3,1)</f>
        <v>0</v>
      </c>
      <c r="FG10" s="16"/>
      <c r="FH10" s="16"/>
      <c r="FI10" s="68">
        <f>ROUND((MAX(FG10:FH10)+FF10)/2,1)</f>
        <v>0</v>
      </c>
      <c r="FJ10" s="16"/>
      <c r="FK10" s="16"/>
      <c r="FL10" s="68">
        <f>ROUND((FJ10+FK10*2)/3,1)</f>
        <v>0</v>
      </c>
      <c r="FM10" s="16"/>
      <c r="FN10" s="16"/>
      <c r="FO10" s="68">
        <f>ROUND((FM10+FN10*2)/3,1)</f>
        <v>0</v>
      </c>
      <c r="FP10" s="79">
        <f t="shared" si="11"/>
        <v>0</v>
      </c>
      <c r="FQ10" s="16"/>
      <c r="FR10" s="16"/>
      <c r="FS10" s="68">
        <f>ROUND((FQ10+FR10*2)/3,1)</f>
        <v>0</v>
      </c>
      <c r="FT10" s="16"/>
      <c r="FU10" s="16"/>
      <c r="FV10" s="68">
        <f>ROUND((MAX(FT10:FU10)+FS10)/2,1)</f>
        <v>0</v>
      </c>
      <c r="FW10" s="16"/>
      <c r="FX10" s="16"/>
      <c r="FY10" s="68">
        <f>ROUND((FW10+FX10*2)/3,1)</f>
        <v>0</v>
      </c>
      <c r="FZ10" s="16"/>
      <c r="GA10" s="16"/>
      <c r="GB10" s="68">
        <f>ROUND((FZ10+GA10*2)/3,1)</f>
        <v>0</v>
      </c>
      <c r="GC10" s="79">
        <f t="shared" si="12"/>
        <v>0</v>
      </c>
      <c r="GD10" s="16"/>
      <c r="GE10" s="16"/>
      <c r="GF10" s="68">
        <f>ROUND((GD10+GE10*2)/3,1)</f>
        <v>0</v>
      </c>
      <c r="GG10" s="16"/>
      <c r="GH10" s="16"/>
      <c r="GI10" s="68">
        <f>ROUND((MAX(GG10:GH10)+GF10)/2,1)</f>
        <v>0</v>
      </c>
      <c r="GJ10" s="16"/>
      <c r="GK10" s="16"/>
      <c r="GL10" s="68">
        <f>ROUND((GJ10+GK10*2)/3,1)</f>
        <v>0</v>
      </c>
      <c r="GM10" s="16"/>
      <c r="GN10" s="16"/>
      <c r="GO10" s="68">
        <f>ROUND((GM10+GN10*2)/3,1)</f>
        <v>0</v>
      </c>
      <c r="GP10" s="79">
        <f t="shared" si="13"/>
        <v>0</v>
      </c>
    </row>
    <row r="11" spans="1:198" ht="15">
      <c r="A11" s="11">
        <v>3</v>
      </c>
      <c r="B11" s="12" t="s">
        <v>138</v>
      </c>
      <c r="C11" s="31" t="s">
        <v>595</v>
      </c>
      <c r="D11" s="22" t="s">
        <v>605</v>
      </c>
      <c r="E11" s="14" t="s">
        <v>606</v>
      </c>
      <c r="F11" s="15" t="s">
        <v>579</v>
      </c>
      <c r="G11" s="22" t="s">
        <v>156</v>
      </c>
      <c r="H11" s="22" t="s">
        <v>177</v>
      </c>
      <c r="I11" s="31">
        <v>96</v>
      </c>
      <c r="J11" s="32"/>
      <c r="K11" s="16" t="s">
        <v>253</v>
      </c>
      <c r="L11" s="33" t="s">
        <v>365</v>
      </c>
      <c r="M11" s="34">
        <v>9</v>
      </c>
      <c r="N11" s="34">
        <v>9</v>
      </c>
      <c r="O11" s="68">
        <f>ROUND((M11+N11*2)/3,1)</f>
        <v>9</v>
      </c>
      <c r="P11" s="56">
        <v>8</v>
      </c>
      <c r="Q11" s="56">
        <v>8</v>
      </c>
      <c r="R11" s="68">
        <f>ROUND((P11+N11*2)/3,1)</f>
        <v>8.7</v>
      </c>
      <c r="S11" s="68">
        <f>ROUND((O11+R11)/2,1)</f>
        <v>8.9</v>
      </c>
      <c r="T11" s="56">
        <v>8</v>
      </c>
      <c r="U11" s="56"/>
      <c r="V11" s="68">
        <f>ROUND((MAX(T11:U11)+S11)/2,1)</f>
        <v>8.5</v>
      </c>
      <c r="W11" s="34"/>
      <c r="X11" s="34"/>
      <c r="Y11" s="68">
        <f>ROUND((W11+X11*2)/3,1)</f>
        <v>0</v>
      </c>
      <c r="Z11" s="34"/>
      <c r="AA11" s="34"/>
      <c r="AB11" s="79">
        <f>ROUND((MAX(Z11:AA11)+Y11)/2,1)</f>
        <v>0</v>
      </c>
      <c r="AC11" s="79">
        <f t="shared" si="0"/>
        <v>8.5</v>
      </c>
      <c r="AD11" s="57">
        <v>5</v>
      </c>
      <c r="AE11" s="57">
        <v>5</v>
      </c>
      <c r="AF11" s="68">
        <f>ROUND((AD11+AE11*2)/3,1)</f>
        <v>5</v>
      </c>
      <c r="AG11" s="57">
        <v>5</v>
      </c>
      <c r="AH11" s="57"/>
      <c r="AI11" s="68">
        <f>ROUND((MAX(AG11:AH11)+AF11)/2,1)</f>
        <v>5</v>
      </c>
      <c r="AJ11" s="57"/>
      <c r="AK11" s="57"/>
      <c r="AL11" s="68">
        <f>ROUND((AJ11+AK11*2)/3,1)</f>
        <v>0</v>
      </c>
      <c r="AM11" s="57"/>
      <c r="AN11" s="57"/>
      <c r="AO11" s="68">
        <f>ROUND((AM11+AN11*2)/3,1)</f>
        <v>0</v>
      </c>
      <c r="AP11" s="79">
        <f t="shared" si="1"/>
        <v>5</v>
      </c>
      <c r="AQ11" s="57">
        <v>8</v>
      </c>
      <c r="AR11" s="57">
        <v>8</v>
      </c>
      <c r="AS11" s="68">
        <f>ROUND((AQ11+AR11*2)/3,1)</f>
        <v>8</v>
      </c>
      <c r="AT11" s="34">
        <v>7</v>
      </c>
      <c r="AU11" s="16"/>
      <c r="AV11" s="68">
        <f>ROUND((MAX(AT11:AU11)+AS11)/2,1)</f>
        <v>7.5</v>
      </c>
      <c r="AW11" s="16"/>
      <c r="AX11" s="16"/>
      <c r="AY11" s="68">
        <f>ROUND((AW11+AX11*2)/3,1)</f>
        <v>0</v>
      </c>
      <c r="AZ11" s="16"/>
      <c r="BA11" s="16"/>
      <c r="BB11" s="68">
        <f>ROUND((AZ11+BA11*2)/3,1)</f>
        <v>0</v>
      </c>
      <c r="BC11" s="79">
        <f t="shared" si="2"/>
        <v>7.5</v>
      </c>
      <c r="BD11" s="16"/>
      <c r="BE11" s="16"/>
      <c r="BF11" s="68">
        <f>ROUND((BD11+BE11*2)/3,1)</f>
        <v>0</v>
      </c>
      <c r="BG11" s="16"/>
      <c r="BH11" s="16"/>
      <c r="BI11" s="68">
        <f>ROUND((MAX(BG11:BH11)+BF11)/2,1)</f>
        <v>0</v>
      </c>
      <c r="BJ11" s="16"/>
      <c r="BK11" s="16"/>
      <c r="BL11" s="68">
        <f>ROUND((BJ11+BK11*2)/3,1)</f>
        <v>0</v>
      </c>
      <c r="BM11" s="16"/>
      <c r="BN11" s="16"/>
      <c r="BO11" s="68">
        <f>ROUND((MAX(BM11:BN11)+BL11)/2,1)</f>
        <v>0</v>
      </c>
      <c r="BP11" s="79">
        <f t="shared" si="3"/>
        <v>0</v>
      </c>
      <c r="BQ11" s="16"/>
      <c r="BR11" s="16"/>
      <c r="BS11" s="68">
        <f>ROUND((BQ11+BR11*2)/3,1)</f>
        <v>0</v>
      </c>
      <c r="BT11" s="16"/>
      <c r="BU11" s="16"/>
      <c r="BV11" s="68">
        <f>ROUND((MAX(BT11:BU11)+BS11)/2,1)</f>
        <v>0</v>
      </c>
      <c r="BW11" s="16"/>
      <c r="BX11" s="16"/>
      <c r="BY11" s="68">
        <f>ROUND((BW11+BX11*2)/3,1)</f>
        <v>0</v>
      </c>
      <c r="BZ11" s="16"/>
      <c r="CA11" s="16"/>
      <c r="CB11" s="68">
        <f>ROUND((BZ11+CA11*2)/3,1)</f>
        <v>0</v>
      </c>
      <c r="CC11" s="79">
        <f t="shared" si="4"/>
        <v>0</v>
      </c>
      <c r="CD11" s="16"/>
      <c r="CE11" s="16"/>
      <c r="CF11" s="68">
        <f>ROUND((CD11+CE11*2)/3,1)</f>
        <v>0</v>
      </c>
      <c r="CG11" s="16"/>
      <c r="CH11" s="16"/>
      <c r="CI11" s="68">
        <f>ROUND((MAX(CG11:CH11)+CF11)/2,1)</f>
        <v>0</v>
      </c>
      <c r="CJ11" s="16"/>
      <c r="CK11" s="16"/>
      <c r="CL11" s="68">
        <f>ROUND((CJ11+CK11*2)/3,1)</f>
        <v>0</v>
      </c>
      <c r="CM11" s="16"/>
      <c r="CN11" s="16"/>
      <c r="CO11" s="68">
        <f>ROUND((CM11+CN11*2)/3,1)</f>
        <v>0</v>
      </c>
      <c r="CP11" s="79">
        <f t="shared" si="5"/>
        <v>0</v>
      </c>
      <c r="CQ11" s="57">
        <v>7</v>
      </c>
      <c r="CR11" s="57">
        <v>7</v>
      </c>
      <c r="CS11" s="68">
        <f>ROUND((CQ11+CR11*2)/3,1)</f>
        <v>7</v>
      </c>
      <c r="CT11" s="57">
        <v>8</v>
      </c>
      <c r="CU11" s="57"/>
      <c r="CV11" s="68">
        <f>ROUND((MAX(CT11:CU11)+CS11)/2,1)</f>
        <v>7.5</v>
      </c>
      <c r="CW11" s="57"/>
      <c r="CX11" s="57"/>
      <c r="CY11" s="68">
        <f>ROUND((CW11+CX11*2)/3,1)</f>
        <v>0</v>
      </c>
      <c r="CZ11" s="57"/>
      <c r="DA11" s="57"/>
      <c r="DB11" s="68">
        <f>ROUND((CZ11+DA11*2)/3,1)</f>
        <v>0</v>
      </c>
      <c r="DC11" s="79">
        <f t="shared" si="6"/>
        <v>7.5</v>
      </c>
      <c r="DD11" s="16"/>
      <c r="DE11" s="16"/>
      <c r="DF11" s="68">
        <f>ROUND((DD11+DE11*2)/3,1)</f>
        <v>0</v>
      </c>
      <c r="DG11" s="16"/>
      <c r="DH11" s="16"/>
      <c r="DI11" s="68">
        <f>ROUND((MAX(DG11:DH11)+DF11)/2,1)</f>
        <v>0</v>
      </c>
      <c r="DJ11" s="16"/>
      <c r="DK11" s="16"/>
      <c r="DL11" s="68">
        <f>ROUND((DJ11+DK11*2)/3,1)</f>
        <v>0</v>
      </c>
      <c r="DM11" s="16"/>
      <c r="DN11" s="16"/>
      <c r="DO11" s="68">
        <f>ROUND((DM11+DN11*2)/3,1)</f>
        <v>0</v>
      </c>
      <c r="DP11" s="79">
        <f t="shared" si="7"/>
        <v>0</v>
      </c>
      <c r="DQ11" s="16"/>
      <c r="DR11" s="16"/>
      <c r="DS11" s="68">
        <f>ROUND((DQ11+DR11*2)/3,1)</f>
        <v>0</v>
      </c>
      <c r="DT11" s="16"/>
      <c r="DU11" s="16"/>
      <c r="DV11" s="68">
        <f>ROUND((MAX(DT11:DU11)+DS11)/2,1)</f>
        <v>0</v>
      </c>
      <c r="DW11" s="16"/>
      <c r="DX11" s="16"/>
      <c r="DY11" s="68">
        <f>ROUND((DW11+DX11*2)/3,1)</f>
        <v>0</v>
      </c>
      <c r="DZ11" s="16"/>
      <c r="EA11" s="16"/>
      <c r="EB11" s="68">
        <f>ROUND((DZ11+EA11*2)/3,1)</f>
        <v>0</v>
      </c>
      <c r="EC11" s="79">
        <f t="shared" si="8"/>
        <v>0</v>
      </c>
      <c r="ED11" s="16"/>
      <c r="EE11" s="16"/>
      <c r="EF11" s="68">
        <f>ROUND((ED11+EE11*2)/3,1)</f>
        <v>0</v>
      </c>
      <c r="EG11" s="16"/>
      <c r="EH11" s="16"/>
      <c r="EI11" s="68">
        <f>ROUND((MAX(EG11:EH11)+EF11)/2,1)</f>
        <v>0</v>
      </c>
      <c r="EJ11" s="16"/>
      <c r="EK11" s="16"/>
      <c r="EL11" s="68">
        <f>ROUND((EJ11+EK11*2)/3,1)</f>
        <v>0</v>
      </c>
      <c r="EM11" s="16"/>
      <c r="EN11" s="16"/>
      <c r="EO11" s="68">
        <f>ROUND((EM11+EN11*2)/3,1)</f>
        <v>0</v>
      </c>
      <c r="EP11" s="79">
        <f t="shared" si="9"/>
        <v>0</v>
      </c>
      <c r="EQ11" s="16"/>
      <c r="ER11" s="16"/>
      <c r="ES11" s="68">
        <f>ROUND((EQ11+ER11*2)/3,1)</f>
        <v>0</v>
      </c>
      <c r="ET11" s="16"/>
      <c r="EU11" s="16"/>
      <c r="EV11" s="68">
        <f>ROUND((MAX(ET11:EU11)+ES11)/2,1)</f>
        <v>0</v>
      </c>
      <c r="EW11" s="16"/>
      <c r="EX11" s="16"/>
      <c r="EY11" s="68">
        <f>ROUND((EW11+EX11*2)/3,1)</f>
        <v>0</v>
      </c>
      <c r="EZ11" s="16"/>
      <c r="FA11" s="16"/>
      <c r="FB11" s="68">
        <f>ROUND((EZ11+FA11*2)/3,1)</f>
        <v>0</v>
      </c>
      <c r="FC11" s="79">
        <f t="shared" si="10"/>
        <v>0</v>
      </c>
      <c r="FD11" s="16"/>
      <c r="FE11" s="16"/>
      <c r="FF11" s="68">
        <f>ROUND((FD11+FE11*2)/3,1)</f>
        <v>0</v>
      </c>
      <c r="FG11" s="16"/>
      <c r="FH11" s="16"/>
      <c r="FI11" s="68">
        <f>ROUND((MAX(FG11:FH11)+FF11)/2,1)</f>
        <v>0</v>
      </c>
      <c r="FJ11" s="16"/>
      <c r="FK11" s="16"/>
      <c r="FL11" s="68">
        <f>ROUND((FJ11+FK11*2)/3,1)</f>
        <v>0</v>
      </c>
      <c r="FM11" s="16"/>
      <c r="FN11" s="16"/>
      <c r="FO11" s="68">
        <f>ROUND((FM11+FN11*2)/3,1)</f>
        <v>0</v>
      </c>
      <c r="FP11" s="79">
        <f t="shared" si="11"/>
        <v>0</v>
      </c>
      <c r="FQ11" s="16"/>
      <c r="FR11" s="16"/>
      <c r="FS11" s="68">
        <f>ROUND((FQ11+FR11*2)/3,1)</f>
        <v>0</v>
      </c>
      <c r="FT11" s="16"/>
      <c r="FU11" s="16"/>
      <c r="FV11" s="68">
        <f>ROUND((MAX(FT11:FU11)+FS11)/2,1)</f>
        <v>0</v>
      </c>
      <c r="FW11" s="16"/>
      <c r="FX11" s="16"/>
      <c r="FY11" s="68">
        <f>ROUND((FW11+FX11*2)/3,1)</f>
        <v>0</v>
      </c>
      <c r="FZ11" s="16"/>
      <c r="GA11" s="16"/>
      <c r="GB11" s="68">
        <f>ROUND((FZ11+GA11*2)/3,1)</f>
        <v>0</v>
      </c>
      <c r="GC11" s="79">
        <f t="shared" si="12"/>
        <v>0</v>
      </c>
      <c r="GD11" s="16"/>
      <c r="GE11" s="16"/>
      <c r="GF11" s="68">
        <f>ROUND((GD11+GE11*2)/3,1)</f>
        <v>0</v>
      </c>
      <c r="GG11" s="16"/>
      <c r="GH11" s="16"/>
      <c r="GI11" s="68">
        <f>ROUND((MAX(GG11:GH11)+GF11)/2,1)</f>
        <v>0</v>
      </c>
      <c r="GJ11" s="16"/>
      <c r="GK11" s="16"/>
      <c r="GL11" s="68">
        <f>ROUND((GJ11+GK11*2)/3,1)</f>
        <v>0</v>
      </c>
      <c r="GM11" s="16"/>
      <c r="GN11" s="16"/>
      <c r="GO11" s="68">
        <f>ROUND((GM11+GN11*2)/3,1)</f>
        <v>0</v>
      </c>
      <c r="GP11" s="79">
        <f t="shared" si="13"/>
        <v>0</v>
      </c>
    </row>
    <row r="12" spans="1:198" ht="15">
      <c r="A12" s="11">
        <v>4</v>
      </c>
      <c r="B12" s="12" t="s">
        <v>138</v>
      </c>
      <c r="C12" s="31" t="s">
        <v>595</v>
      </c>
      <c r="D12" s="22" t="s">
        <v>607</v>
      </c>
      <c r="E12" s="14" t="s">
        <v>575</v>
      </c>
      <c r="F12" s="15" t="s">
        <v>608</v>
      </c>
      <c r="G12" s="22" t="s">
        <v>568</v>
      </c>
      <c r="H12" s="22" t="s">
        <v>156</v>
      </c>
      <c r="I12" s="31">
        <v>95</v>
      </c>
      <c r="J12" s="32"/>
      <c r="K12" s="16" t="s">
        <v>410</v>
      </c>
      <c r="L12" s="33" t="s">
        <v>181</v>
      </c>
      <c r="M12" s="34"/>
      <c r="N12" s="34"/>
      <c r="O12" s="68">
        <f>ROUND((M12+N12*2)/3,1)</f>
        <v>0</v>
      </c>
      <c r="P12" s="56">
        <v>7</v>
      </c>
      <c r="Q12" s="56">
        <v>8</v>
      </c>
      <c r="R12" s="68">
        <f>ROUND((P12+N12*2)/3,1)</f>
        <v>2.3</v>
      </c>
      <c r="S12" s="68">
        <f>ROUND((O12+R12)/2,1)</f>
        <v>1.2</v>
      </c>
      <c r="T12" s="56"/>
      <c r="U12" s="56"/>
      <c r="V12" s="68">
        <f>ROUND((MAX(T12:U12)+S12)/2,1)</f>
        <v>0.6</v>
      </c>
      <c r="W12" s="34"/>
      <c r="X12" s="34"/>
      <c r="Y12" s="68">
        <f>ROUND((W12+X12*2)/3,1)</f>
        <v>0</v>
      </c>
      <c r="Z12" s="34"/>
      <c r="AA12" s="34"/>
      <c r="AB12" s="79">
        <f>ROUND((MAX(Z12:AA12)+Y12)/2,1)</f>
        <v>0</v>
      </c>
      <c r="AC12" s="79">
        <f t="shared" si="0"/>
        <v>0.6</v>
      </c>
      <c r="AD12" s="57"/>
      <c r="AE12" s="57"/>
      <c r="AF12" s="68">
        <f>ROUND((AD12+AE12*2)/3,1)</f>
        <v>0</v>
      </c>
      <c r="AG12" s="57"/>
      <c r="AH12" s="57"/>
      <c r="AI12" s="68">
        <f>ROUND((MAX(AG12:AH12)+AF12)/2,1)</f>
        <v>0</v>
      </c>
      <c r="AJ12" s="57"/>
      <c r="AK12" s="57"/>
      <c r="AL12" s="68">
        <f>ROUND((AJ12+AK12*2)/3,1)</f>
        <v>0</v>
      </c>
      <c r="AM12" s="57"/>
      <c r="AN12" s="57"/>
      <c r="AO12" s="68">
        <f>ROUND((AM12+AN12*2)/3,1)</f>
        <v>0</v>
      </c>
      <c r="AP12" s="79">
        <f t="shared" si="1"/>
        <v>0</v>
      </c>
      <c r="AQ12" s="57"/>
      <c r="AR12" s="57"/>
      <c r="AS12" s="68">
        <f>ROUND((AQ12+AR12*2)/3,1)</f>
        <v>0</v>
      </c>
      <c r="AT12" s="34"/>
      <c r="AU12" s="16"/>
      <c r="AV12" s="68">
        <f>ROUND((MAX(AT12:AU12)+AS12)/2,1)</f>
        <v>0</v>
      </c>
      <c r="AW12" s="16"/>
      <c r="AX12" s="16"/>
      <c r="AY12" s="68">
        <f>ROUND((AW12+AX12*2)/3,1)</f>
        <v>0</v>
      </c>
      <c r="AZ12" s="16"/>
      <c r="BA12" s="16"/>
      <c r="BB12" s="68">
        <f>ROUND((AZ12+BA12*2)/3,1)</f>
        <v>0</v>
      </c>
      <c r="BC12" s="79">
        <f t="shared" si="2"/>
        <v>0</v>
      </c>
      <c r="BD12" s="16"/>
      <c r="BE12" s="16"/>
      <c r="BF12" s="68">
        <f>ROUND((BD12+BE12*2)/3,1)</f>
        <v>0</v>
      </c>
      <c r="BG12" s="16"/>
      <c r="BH12" s="16"/>
      <c r="BI12" s="68">
        <f>ROUND((MAX(BG12:BH12)+BF12)/2,1)</f>
        <v>0</v>
      </c>
      <c r="BJ12" s="16"/>
      <c r="BK12" s="16"/>
      <c r="BL12" s="68">
        <f>ROUND((BJ12+BK12*2)/3,1)</f>
        <v>0</v>
      </c>
      <c r="BM12" s="16"/>
      <c r="BN12" s="16"/>
      <c r="BO12" s="68">
        <f>ROUND((MAX(BM12:BN12)+BL12)/2,1)</f>
        <v>0</v>
      </c>
      <c r="BP12" s="79">
        <f t="shared" si="3"/>
        <v>0</v>
      </c>
      <c r="BQ12" s="16"/>
      <c r="BR12" s="16"/>
      <c r="BS12" s="68">
        <f>ROUND((BQ12+BR12*2)/3,1)</f>
        <v>0</v>
      </c>
      <c r="BT12" s="16"/>
      <c r="BU12" s="16"/>
      <c r="BV12" s="68">
        <f>ROUND((MAX(BT12:BU12)+BS12)/2,1)</f>
        <v>0</v>
      </c>
      <c r="BW12" s="16"/>
      <c r="BX12" s="16"/>
      <c r="BY12" s="68">
        <f>ROUND((BW12+BX12*2)/3,1)</f>
        <v>0</v>
      </c>
      <c r="BZ12" s="16"/>
      <c r="CA12" s="16"/>
      <c r="CB12" s="68">
        <f>ROUND((BZ12+CA12*2)/3,1)</f>
        <v>0</v>
      </c>
      <c r="CC12" s="79">
        <f t="shared" si="4"/>
        <v>0</v>
      </c>
      <c r="CD12" s="16"/>
      <c r="CE12" s="16"/>
      <c r="CF12" s="68">
        <f>ROUND((CD12+CE12*2)/3,1)</f>
        <v>0</v>
      </c>
      <c r="CG12" s="16"/>
      <c r="CH12" s="16"/>
      <c r="CI12" s="68">
        <f>ROUND((MAX(CG12:CH12)+CF12)/2,1)</f>
        <v>0</v>
      </c>
      <c r="CJ12" s="16"/>
      <c r="CK12" s="16"/>
      <c r="CL12" s="68">
        <f>ROUND((CJ12+CK12*2)/3,1)</f>
        <v>0</v>
      </c>
      <c r="CM12" s="16"/>
      <c r="CN12" s="16"/>
      <c r="CO12" s="68">
        <f>ROUND((CM12+CN12*2)/3,1)</f>
        <v>0</v>
      </c>
      <c r="CP12" s="79">
        <f t="shared" si="5"/>
        <v>0</v>
      </c>
      <c r="CQ12" s="57">
        <v>6</v>
      </c>
      <c r="CR12" s="67"/>
      <c r="CS12" s="68">
        <f>ROUND((CQ12+CR12*2)/3,1)</f>
        <v>2</v>
      </c>
      <c r="CT12" s="57">
        <v>7</v>
      </c>
      <c r="CU12" s="57"/>
      <c r="CV12" s="68">
        <f>ROUND((MAX(CT12:CU12)+CS12)/2,1)</f>
        <v>4.5</v>
      </c>
      <c r="CW12" s="57"/>
      <c r="CX12" s="57"/>
      <c r="CY12" s="68">
        <f>ROUND((CW12+CX12*2)/3,1)</f>
        <v>0</v>
      </c>
      <c r="CZ12" s="57"/>
      <c r="DA12" s="57"/>
      <c r="DB12" s="68">
        <f>ROUND((CZ12+DA12*2)/3,1)</f>
        <v>0</v>
      </c>
      <c r="DC12" s="79">
        <f t="shared" si="6"/>
        <v>4.5</v>
      </c>
      <c r="DD12" s="16"/>
      <c r="DE12" s="16"/>
      <c r="DF12" s="68">
        <f>ROUND((DD12+DE12*2)/3,1)</f>
        <v>0</v>
      </c>
      <c r="DG12" s="16"/>
      <c r="DH12" s="16"/>
      <c r="DI12" s="68">
        <f>ROUND((MAX(DG12:DH12)+DF12)/2,1)</f>
        <v>0</v>
      </c>
      <c r="DJ12" s="16"/>
      <c r="DK12" s="16"/>
      <c r="DL12" s="68">
        <f>ROUND((DJ12+DK12*2)/3,1)</f>
        <v>0</v>
      </c>
      <c r="DM12" s="16"/>
      <c r="DN12" s="16"/>
      <c r="DO12" s="68">
        <f>ROUND((DM12+DN12*2)/3,1)</f>
        <v>0</v>
      </c>
      <c r="DP12" s="79">
        <f t="shared" si="7"/>
        <v>0</v>
      </c>
      <c r="DQ12" s="16"/>
      <c r="DR12" s="16"/>
      <c r="DS12" s="68">
        <f>ROUND((DQ12+DR12*2)/3,1)</f>
        <v>0</v>
      </c>
      <c r="DT12" s="16"/>
      <c r="DU12" s="16"/>
      <c r="DV12" s="68">
        <f>ROUND((MAX(DT12:DU12)+DS12)/2,1)</f>
        <v>0</v>
      </c>
      <c r="DW12" s="16"/>
      <c r="DX12" s="16"/>
      <c r="DY12" s="68">
        <f>ROUND((DW12+DX12*2)/3,1)</f>
        <v>0</v>
      </c>
      <c r="DZ12" s="16"/>
      <c r="EA12" s="16"/>
      <c r="EB12" s="68">
        <f>ROUND((DZ12+EA12*2)/3,1)</f>
        <v>0</v>
      </c>
      <c r="EC12" s="79">
        <f t="shared" si="8"/>
        <v>0</v>
      </c>
      <c r="ED12" s="16"/>
      <c r="EE12" s="16"/>
      <c r="EF12" s="68">
        <f>ROUND((ED12+EE12*2)/3,1)</f>
        <v>0</v>
      </c>
      <c r="EG12" s="16"/>
      <c r="EH12" s="16"/>
      <c r="EI12" s="68">
        <f>ROUND((MAX(EG12:EH12)+EF12)/2,1)</f>
        <v>0</v>
      </c>
      <c r="EJ12" s="16"/>
      <c r="EK12" s="16"/>
      <c r="EL12" s="68">
        <f>ROUND((EJ12+EK12*2)/3,1)</f>
        <v>0</v>
      </c>
      <c r="EM12" s="16"/>
      <c r="EN12" s="16"/>
      <c r="EO12" s="68">
        <f>ROUND((EM12+EN12*2)/3,1)</f>
        <v>0</v>
      </c>
      <c r="EP12" s="79">
        <f t="shared" si="9"/>
        <v>0</v>
      </c>
      <c r="EQ12" s="16"/>
      <c r="ER12" s="16"/>
      <c r="ES12" s="68">
        <f>ROUND((EQ12+ER12*2)/3,1)</f>
        <v>0</v>
      </c>
      <c r="ET12" s="16"/>
      <c r="EU12" s="16"/>
      <c r="EV12" s="68">
        <f>ROUND((MAX(ET12:EU12)+ES12)/2,1)</f>
        <v>0</v>
      </c>
      <c r="EW12" s="16"/>
      <c r="EX12" s="16"/>
      <c r="EY12" s="68">
        <f>ROUND((EW12+EX12*2)/3,1)</f>
        <v>0</v>
      </c>
      <c r="EZ12" s="16"/>
      <c r="FA12" s="16"/>
      <c r="FB12" s="68">
        <f>ROUND((EZ12+FA12*2)/3,1)</f>
        <v>0</v>
      </c>
      <c r="FC12" s="79">
        <f t="shared" si="10"/>
        <v>0</v>
      </c>
      <c r="FD12" s="16"/>
      <c r="FE12" s="16"/>
      <c r="FF12" s="68">
        <f>ROUND((FD12+FE12*2)/3,1)</f>
        <v>0</v>
      </c>
      <c r="FG12" s="16"/>
      <c r="FH12" s="16"/>
      <c r="FI12" s="68">
        <f>ROUND((MAX(FG12:FH12)+FF12)/2,1)</f>
        <v>0</v>
      </c>
      <c r="FJ12" s="16"/>
      <c r="FK12" s="16"/>
      <c r="FL12" s="68">
        <f>ROUND((FJ12+FK12*2)/3,1)</f>
        <v>0</v>
      </c>
      <c r="FM12" s="16"/>
      <c r="FN12" s="16"/>
      <c r="FO12" s="68">
        <f>ROUND((FM12+FN12*2)/3,1)</f>
        <v>0</v>
      </c>
      <c r="FP12" s="79">
        <f t="shared" si="11"/>
        <v>0</v>
      </c>
      <c r="FQ12" s="16"/>
      <c r="FR12" s="16"/>
      <c r="FS12" s="68">
        <f>ROUND((FQ12+FR12*2)/3,1)</f>
        <v>0</v>
      </c>
      <c r="FT12" s="16"/>
      <c r="FU12" s="16"/>
      <c r="FV12" s="68">
        <f>ROUND((MAX(FT12:FU12)+FS12)/2,1)</f>
        <v>0</v>
      </c>
      <c r="FW12" s="16"/>
      <c r="FX12" s="16"/>
      <c r="FY12" s="68">
        <f>ROUND((FW12+FX12*2)/3,1)</f>
        <v>0</v>
      </c>
      <c r="FZ12" s="16"/>
      <c r="GA12" s="16"/>
      <c r="GB12" s="68">
        <f>ROUND((FZ12+GA12*2)/3,1)</f>
        <v>0</v>
      </c>
      <c r="GC12" s="79">
        <f t="shared" si="12"/>
        <v>0</v>
      </c>
      <c r="GD12" s="16"/>
      <c r="GE12" s="16"/>
      <c r="GF12" s="68">
        <f>ROUND((GD12+GE12*2)/3,1)</f>
        <v>0</v>
      </c>
      <c r="GG12" s="16"/>
      <c r="GH12" s="16"/>
      <c r="GI12" s="68">
        <f>ROUND((MAX(GG12:GH12)+GF12)/2,1)</f>
        <v>0</v>
      </c>
      <c r="GJ12" s="16"/>
      <c r="GK12" s="16"/>
      <c r="GL12" s="68">
        <f>ROUND((GJ12+GK12*2)/3,1)</f>
        <v>0</v>
      </c>
      <c r="GM12" s="16"/>
      <c r="GN12" s="16"/>
      <c r="GO12" s="68">
        <f>ROUND((GM12+GN12*2)/3,1)</f>
        <v>0</v>
      </c>
      <c r="GP12" s="79">
        <f t="shared" si="13"/>
        <v>0</v>
      </c>
    </row>
    <row r="13" spans="1:198" ht="15">
      <c r="A13" s="11">
        <v>5</v>
      </c>
      <c r="B13" s="12" t="s">
        <v>138</v>
      </c>
      <c r="C13" s="31" t="s">
        <v>595</v>
      </c>
      <c r="D13" s="22" t="s">
        <v>609</v>
      </c>
      <c r="E13" s="14" t="s">
        <v>610</v>
      </c>
      <c r="F13" s="15" t="s">
        <v>611</v>
      </c>
      <c r="G13" s="22" t="s">
        <v>143</v>
      </c>
      <c r="H13" s="22" t="s">
        <v>208</v>
      </c>
      <c r="I13" s="31">
        <v>95</v>
      </c>
      <c r="J13" s="32"/>
      <c r="K13" s="16" t="s">
        <v>410</v>
      </c>
      <c r="L13" s="33" t="s">
        <v>371</v>
      </c>
      <c r="M13" s="34"/>
      <c r="N13" s="34"/>
      <c r="O13" s="68">
        <f>ROUND((M13+N13*2)/3,1)</f>
        <v>0</v>
      </c>
      <c r="P13" s="56">
        <v>8</v>
      </c>
      <c r="Q13" s="56">
        <v>8</v>
      </c>
      <c r="R13" s="68">
        <f>ROUND((P13+N13*2)/3,1)</f>
        <v>2.7</v>
      </c>
      <c r="S13" s="68">
        <f>ROUND((O13+R13)/2,1)</f>
        <v>1.4</v>
      </c>
      <c r="T13" s="56"/>
      <c r="U13" s="56"/>
      <c r="V13" s="68">
        <f>ROUND((MAX(T13:U13)+S13)/2,1)</f>
        <v>0.7</v>
      </c>
      <c r="W13" s="34"/>
      <c r="X13" s="34"/>
      <c r="Y13" s="68">
        <f>ROUND((W13+X13*2)/3,1)</f>
        <v>0</v>
      </c>
      <c r="Z13" s="34"/>
      <c r="AA13" s="34"/>
      <c r="AB13" s="79">
        <f>ROUND((MAX(Z13:AA13)+Y13)/2,1)</f>
        <v>0</v>
      </c>
      <c r="AC13" s="79">
        <f t="shared" si="0"/>
        <v>0.7</v>
      </c>
      <c r="AD13" s="57"/>
      <c r="AE13" s="57"/>
      <c r="AF13" s="68">
        <f>ROUND((AD13+AE13*2)/3,1)</f>
        <v>0</v>
      </c>
      <c r="AG13" s="57"/>
      <c r="AH13" s="57"/>
      <c r="AI13" s="68">
        <f>ROUND((MAX(AG13:AH13)+AF13)/2,1)</f>
        <v>0</v>
      </c>
      <c r="AJ13" s="57"/>
      <c r="AK13" s="57"/>
      <c r="AL13" s="68">
        <f>ROUND((AJ13+AK13*2)/3,1)</f>
        <v>0</v>
      </c>
      <c r="AM13" s="57"/>
      <c r="AN13" s="57"/>
      <c r="AO13" s="68">
        <f>ROUND((AM13+AN13*2)/3,1)</f>
        <v>0</v>
      </c>
      <c r="AP13" s="79">
        <f t="shared" si="1"/>
        <v>0</v>
      </c>
      <c r="AQ13" s="57"/>
      <c r="AR13" s="57"/>
      <c r="AS13" s="68">
        <f>ROUND((AQ13+AR13*2)/3,1)</f>
        <v>0</v>
      </c>
      <c r="AT13" s="34"/>
      <c r="AU13" s="16"/>
      <c r="AV13" s="68">
        <f>ROUND((MAX(AT13:AU13)+AS13)/2,1)</f>
        <v>0</v>
      </c>
      <c r="AW13" s="16"/>
      <c r="AX13" s="16"/>
      <c r="AY13" s="68">
        <f>ROUND((AW13+AX13*2)/3,1)</f>
        <v>0</v>
      </c>
      <c r="AZ13" s="16"/>
      <c r="BA13" s="16"/>
      <c r="BB13" s="68">
        <f>ROUND((AZ13+BA13*2)/3,1)</f>
        <v>0</v>
      </c>
      <c r="BC13" s="79">
        <f t="shared" si="2"/>
        <v>0</v>
      </c>
      <c r="BD13" s="16"/>
      <c r="BE13" s="16"/>
      <c r="BF13" s="68">
        <f>ROUND((BD13+BE13*2)/3,1)</f>
        <v>0</v>
      </c>
      <c r="BG13" s="16"/>
      <c r="BH13" s="16"/>
      <c r="BI13" s="68">
        <f>ROUND((MAX(BG13:BH13)+BF13)/2,1)</f>
        <v>0</v>
      </c>
      <c r="BJ13" s="16"/>
      <c r="BK13" s="16"/>
      <c r="BL13" s="68">
        <f>ROUND((BJ13+BK13*2)/3,1)</f>
        <v>0</v>
      </c>
      <c r="BM13" s="16"/>
      <c r="BN13" s="16"/>
      <c r="BO13" s="68">
        <f>ROUND((MAX(BM13:BN13)+BL13)/2,1)</f>
        <v>0</v>
      </c>
      <c r="BP13" s="79">
        <f t="shared" si="3"/>
        <v>0</v>
      </c>
      <c r="BQ13" s="16"/>
      <c r="BR13" s="16"/>
      <c r="BS13" s="68">
        <f>ROUND((BQ13+BR13*2)/3,1)</f>
        <v>0</v>
      </c>
      <c r="BT13" s="16"/>
      <c r="BU13" s="16"/>
      <c r="BV13" s="68">
        <f>ROUND((MAX(BT13:BU13)+BS13)/2,1)</f>
        <v>0</v>
      </c>
      <c r="BW13" s="16"/>
      <c r="BX13" s="16"/>
      <c r="BY13" s="68">
        <f>ROUND((BW13+BX13*2)/3,1)</f>
        <v>0</v>
      </c>
      <c r="BZ13" s="16"/>
      <c r="CA13" s="16"/>
      <c r="CB13" s="68">
        <f>ROUND((BZ13+CA13*2)/3,1)</f>
        <v>0</v>
      </c>
      <c r="CC13" s="79">
        <f t="shared" si="4"/>
        <v>0</v>
      </c>
      <c r="CD13" s="16"/>
      <c r="CE13" s="16"/>
      <c r="CF13" s="68">
        <f>ROUND((CD13+CE13*2)/3,1)</f>
        <v>0</v>
      </c>
      <c r="CG13" s="16"/>
      <c r="CH13" s="16"/>
      <c r="CI13" s="68">
        <f>ROUND((MAX(CG13:CH13)+CF13)/2,1)</f>
        <v>0</v>
      </c>
      <c r="CJ13" s="16"/>
      <c r="CK13" s="16"/>
      <c r="CL13" s="68">
        <f>ROUND((CJ13+CK13*2)/3,1)</f>
        <v>0</v>
      </c>
      <c r="CM13" s="16"/>
      <c r="CN13" s="16"/>
      <c r="CO13" s="68">
        <f>ROUND((CM13+CN13*2)/3,1)</f>
        <v>0</v>
      </c>
      <c r="CP13" s="79">
        <f t="shared" si="5"/>
        <v>0</v>
      </c>
      <c r="CQ13" s="57">
        <v>7</v>
      </c>
      <c r="CR13" s="57">
        <v>7</v>
      </c>
      <c r="CS13" s="68">
        <f>ROUND((CQ13+CR13*2)/3,1)</f>
        <v>7</v>
      </c>
      <c r="CT13" s="57">
        <v>5</v>
      </c>
      <c r="CU13" s="57"/>
      <c r="CV13" s="68">
        <f>ROUND((MAX(CT13:CU13)+CS13)/2,1)</f>
        <v>6</v>
      </c>
      <c r="CW13" s="57"/>
      <c r="CX13" s="57"/>
      <c r="CY13" s="68">
        <f>ROUND((CW13+CX13*2)/3,1)</f>
        <v>0</v>
      </c>
      <c r="CZ13" s="57"/>
      <c r="DA13" s="57"/>
      <c r="DB13" s="68">
        <f>ROUND((CZ13+DA13*2)/3,1)</f>
        <v>0</v>
      </c>
      <c r="DC13" s="79">
        <f t="shared" si="6"/>
        <v>6</v>
      </c>
      <c r="DD13" s="16"/>
      <c r="DE13" s="16"/>
      <c r="DF13" s="68">
        <f>ROUND((DD13+DE13*2)/3,1)</f>
        <v>0</v>
      </c>
      <c r="DG13" s="16"/>
      <c r="DH13" s="16"/>
      <c r="DI13" s="68">
        <f>ROUND((MAX(DG13:DH13)+DF13)/2,1)</f>
        <v>0</v>
      </c>
      <c r="DJ13" s="16"/>
      <c r="DK13" s="16"/>
      <c r="DL13" s="68">
        <f>ROUND((DJ13+DK13*2)/3,1)</f>
        <v>0</v>
      </c>
      <c r="DM13" s="16"/>
      <c r="DN13" s="16"/>
      <c r="DO13" s="68">
        <f>ROUND((DM13+DN13*2)/3,1)</f>
        <v>0</v>
      </c>
      <c r="DP13" s="79">
        <f t="shared" si="7"/>
        <v>0</v>
      </c>
      <c r="DQ13" s="16"/>
      <c r="DR13" s="16"/>
      <c r="DS13" s="68">
        <f>ROUND((DQ13+DR13*2)/3,1)</f>
        <v>0</v>
      </c>
      <c r="DT13" s="16"/>
      <c r="DU13" s="16"/>
      <c r="DV13" s="68">
        <f>ROUND((MAX(DT13:DU13)+DS13)/2,1)</f>
        <v>0</v>
      </c>
      <c r="DW13" s="16"/>
      <c r="DX13" s="16"/>
      <c r="DY13" s="68">
        <f>ROUND((DW13+DX13*2)/3,1)</f>
        <v>0</v>
      </c>
      <c r="DZ13" s="16"/>
      <c r="EA13" s="16"/>
      <c r="EB13" s="68">
        <f>ROUND((DZ13+EA13*2)/3,1)</f>
        <v>0</v>
      </c>
      <c r="EC13" s="79">
        <f t="shared" si="8"/>
        <v>0</v>
      </c>
      <c r="ED13" s="16"/>
      <c r="EE13" s="16"/>
      <c r="EF13" s="68">
        <f>ROUND((ED13+EE13*2)/3,1)</f>
        <v>0</v>
      </c>
      <c r="EG13" s="16"/>
      <c r="EH13" s="16"/>
      <c r="EI13" s="68">
        <f>ROUND((MAX(EG13:EH13)+EF13)/2,1)</f>
        <v>0</v>
      </c>
      <c r="EJ13" s="16"/>
      <c r="EK13" s="16"/>
      <c r="EL13" s="68">
        <f>ROUND((EJ13+EK13*2)/3,1)</f>
        <v>0</v>
      </c>
      <c r="EM13" s="16"/>
      <c r="EN13" s="16"/>
      <c r="EO13" s="68">
        <f>ROUND((EM13+EN13*2)/3,1)</f>
        <v>0</v>
      </c>
      <c r="EP13" s="79">
        <f t="shared" si="9"/>
        <v>0</v>
      </c>
      <c r="EQ13" s="16"/>
      <c r="ER13" s="16"/>
      <c r="ES13" s="68">
        <f>ROUND((EQ13+ER13*2)/3,1)</f>
        <v>0</v>
      </c>
      <c r="ET13" s="16"/>
      <c r="EU13" s="16"/>
      <c r="EV13" s="68">
        <f>ROUND((MAX(ET13:EU13)+ES13)/2,1)</f>
        <v>0</v>
      </c>
      <c r="EW13" s="16"/>
      <c r="EX13" s="16"/>
      <c r="EY13" s="68">
        <f>ROUND((EW13+EX13*2)/3,1)</f>
        <v>0</v>
      </c>
      <c r="EZ13" s="16"/>
      <c r="FA13" s="16"/>
      <c r="FB13" s="68">
        <f>ROUND((EZ13+FA13*2)/3,1)</f>
        <v>0</v>
      </c>
      <c r="FC13" s="79">
        <f t="shared" si="10"/>
        <v>0</v>
      </c>
      <c r="FD13" s="16"/>
      <c r="FE13" s="16"/>
      <c r="FF13" s="68">
        <f>ROUND((FD13+FE13*2)/3,1)</f>
        <v>0</v>
      </c>
      <c r="FG13" s="16"/>
      <c r="FH13" s="16"/>
      <c r="FI13" s="68">
        <f>ROUND((MAX(FG13:FH13)+FF13)/2,1)</f>
        <v>0</v>
      </c>
      <c r="FJ13" s="16"/>
      <c r="FK13" s="16"/>
      <c r="FL13" s="68">
        <f>ROUND((FJ13+FK13*2)/3,1)</f>
        <v>0</v>
      </c>
      <c r="FM13" s="16"/>
      <c r="FN13" s="16"/>
      <c r="FO13" s="68">
        <f>ROUND((FM13+FN13*2)/3,1)</f>
        <v>0</v>
      </c>
      <c r="FP13" s="79">
        <f t="shared" si="11"/>
        <v>0</v>
      </c>
      <c r="FQ13" s="16"/>
      <c r="FR13" s="16"/>
      <c r="FS13" s="68">
        <f>ROUND((FQ13+FR13*2)/3,1)</f>
        <v>0</v>
      </c>
      <c r="FT13" s="16"/>
      <c r="FU13" s="16"/>
      <c r="FV13" s="68">
        <f>ROUND((MAX(FT13:FU13)+FS13)/2,1)</f>
        <v>0</v>
      </c>
      <c r="FW13" s="16"/>
      <c r="FX13" s="16"/>
      <c r="FY13" s="68">
        <f>ROUND((FW13+FX13*2)/3,1)</f>
        <v>0</v>
      </c>
      <c r="FZ13" s="16"/>
      <c r="GA13" s="16"/>
      <c r="GB13" s="68">
        <f>ROUND((FZ13+GA13*2)/3,1)</f>
        <v>0</v>
      </c>
      <c r="GC13" s="79">
        <f t="shared" si="12"/>
        <v>0</v>
      </c>
      <c r="GD13" s="16"/>
      <c r="GE13" s="16"/>
      <c r="GF13" s="68">
        <f>ROUND((GD13+GE13*2)/3,1)</f>
        <v>0</v>
      </c>
      <c r="GG13" s="16"/>
      <c r="GH13" s="16"/>
      <c r="GI13" s="68">
        <f>ROUND((MAX(GG13:GH13)+GF13)/2,1)</f>
        <v>0</v>
      </c>
      <c r="GJ13" s="16"/>
      <c r="GK13" s="16"/>
      <c r="GL13" s="68">
        <f>ROUND((GJ13+GK13*2)/3,1)</f>
        <v>0</v>
      </c>
      <c r="GM13" s="16"/>
      <c r="GN13" s="16"/>
      <c r="GO13" s="68">
        <f>ROUND((GM13+GN13*2)/3,1)</f>
        <v>0</v>
      </c>
      <c r="GP13" s="79">
        <f t="shared" si="13"/>
        <v>0</v>
      </c>
    </row>
    <row r="14" spans="1:198" ht="15">
      <c r="A14" s="11">
        <v>6</v>
      </c>
      <c r="B14" s="12" t="s">
        <v>138</v>
      </c>
      <c r="C14" s="31" t="s">
        <v>595</v>
      </c>
      <c r="D14" s="22" t="s">
        <v>612</v>
      </c>
      <c r="E14" s="14" t="s">
        <v>613</v>
      </c>
      <c r="F14" s="15" t="s">
        <v>614</v>
      </c>
      <c r="G14" s="22" t="s">
        <v>144</v>
      </c>
      <c r="H14" s="22" t="s">
        <v>245</v>
      </c>
      <c r="I14" s="31">
        <v>94</v>
      </c>
      <c r="J14" s="32"/>
      <c r="K14" s="16" t="s">
        <v>253</v>
      </c>
      <c r="L14" s="33" t="s">
        <v>559</v>
      </c>
      <c r="M14" s="34">
        <v>7</v>
      </c>
      <c r="N14" s="34">
        <v>8</v>
      </c>
      <c r="O14" s="68">
        <f>ROUND((M14+N14*2)/3,1)</f>
        <v>7.7</v>
      </c>
      <c r="P14" s="56">
        <v>7</v>
      </c>
      <c r="Q14" s="196"/>
      <c r="R14" s="68">
        <f>ROUND((P14+N14*2)/3,1)</f>
        <v>7.7</v>
      </c>
      <c r="S14" s="68">
        <f>ROUND((O14+R14)/2,1)</f>
        <v>7.7</v>
      </c>
      <c r="T14" s="56">
        <v>8</v>
      </c>
      <c r="U14" s="56"/>
      <c r="V14" s="68">
        <f>ROUND((MAX(T14:U14)+S14)/2,1)</f>
        <v>7.9</v>
      </c>
      <c r="W14" s="34"/>
      <c r="X14" s="34"/>
      <c r="Y14" s="68">
        <f>ROUND((W14+X14*2)/3,1)</f>
        <v>0</v>
      </c>
      <c r="Z14" s="34"/>
      <c r="AA14" s="34"/>
      <c r="AB14" s="79">
        <f>ROUND((MAX(Z14:AA14)+Y14)/2,1)</f>
        <v>0</v>
      </c>
      <c r="AC14" s="79">
        <f t="shared" si="0"/>
        <v>7.9</v>
      </c>
      <c r="AD14" s="57">
        <v>5</v>
      </c>
      <c r="AE14" s="57">
        <v>5</v>
      </c>
      <c r="AF14" s="68">
        <f>ROUND((AD14+AE14*2)/3,1)</f>
        <v>5</v>
      </c>
      <c r="AG14" s="57">
        <v>5</v>
      </c>
      <c r="AH14" s="57"/>
      <c r="AI14" s="68">
        <f>ROUND((MAX(AG14:AH14)+AF14)/2,1)</f>
        <v>5</v>
      </c>
      <c r="AJ14" s="57"/>
      <c r="AK14" s="57"/>
      <c r="AL14" s="68">
        <f>ROUND((AJ14+AK14*2)/3,1)</f>
        <v>0</v>
      </c>
      <c r="AM14" s="57"/>
      <c r="AN14" s="57"/>
      <c r="AO14" s="68">
        <f>ROUND((AM14+AN14*2)/3,1)</f>
        <v>0</v>
      </c>
      <c r="AP14" s="79">
        <f t="shared" si="1"/>
        <v>5</v>
      </c>
      <c r="AQ14" s="57">
        <v>6</v>
      </c>
      <c r="AR14" s="57">
        <v>7</v>
      </c>
      <c r="AS14" s="68">
        <f>ROUND((AQ14+AR14*2)/3,1)</f>
        <v>6.7</v>
      </c>
      <c r="AT14" s="34">
        <v>8</v>
      </c>
      <c r="AU14" s="16"/>
      <c r="AV14" s="68">
        <f>ROUND((MAX(AT14:AU14)+AS14)/2,1)</f>
        <v>7.4</v>
      </c>
      <c r="AW14" s="16"/>
      <c r="AX14" s="16"/>
      <c r="AY14" s="68">
        <f>ROUND((AW14+AX14*2)/3,1)</f>
        <v>0</v>
      </c>
      <c r="AZ14" s="16"/>
      <c r="BA14" s="16"/>
      <c r="BB14" s="68">
        <f>ROUND((AZ14+BA14*2)/3,1)</f>
        <v>0</v>
      </c>
      <c r="BC14" s="79">
        <f t="shared" si="2"/>
        <v>7.35</v>
      </c>
      <c r="BD14" s="16"/>
      <c r="BE14" s="16"/>
      <c r="BF14" s="68">
        <f>ROUND((BD14+BE14*2)/3,1)</f>
        <v>0</v>
      </c>
      <c r="BG14" s="16"/>
      <c r="BH14" s="16"/>
      <c r="BI14" s="68">
        <f>ROUND((MAX(BG14:BH14)+BF14)/2,1)</f>
        <v>0</v>
      </c>
      <c r="BJ14" s="16"/>
      <c r="BK14" s="16"/>
      <c r="BL14" s="68">
        <f>ROUND((BJ14+BK14*2)/3,1)</f>
        <v>0</v>
      </c>
      <c r="BM14" s="16"/>
      <c r="BN14" s="16"/>
      <c r="BO14" s="68">
        <f>ROUND((MAX(BM14:BN14)+BL14)/2,1)</f>
        <v>0</v>
      </c>
      <c r="BP14" s="79">
        <f t="shared" si="3"/>
        <v>0</v>
      </c>
      <c r="BQ14" s="16"/>
      <c r="BR14" s="16"/>
      <c r="BS14" s="68">
        <f>ROUND((BQ14+BR14*2)/3,1)</f>
        <v>0</v>
      </c>
      <c r="BT14" s="16"/>
      <c r="BU14" s="16"/>
      <c r="BV14" s="68">
        <f>ROUND((MAX(BT14:BU14)+BS14)/2,1)</f>
        <v>0</v>
      </c>
      <c r="BW14" s="16"/>
      <c r="BX14" s="16"/>
      <c r="BY14" s="68">
        <f>ROUND((BW14+BX14*2)/3,1)</f>
        <v>0</v>
      </c>
      <c r="BZ14" s="16"/>
      <c r="CA14" s="16"/>
      <c r="CB14" s="68">
        <f>ROUND((BZ14+CA14*2)/3,1)</f>
        <v>0</v>
      </c>
      <c r="CC14" s="79">
        <f t="shared" si="4"/>
        <v>0</v>
      </c>
      <c r="CD14" s="16"/>
      <c r="CE14" s="16"/>
      <c r="CF14" s="68">
        <f>ROUND((CD14+CE14*2)/3,1)</f>
        <v>0</v>
      </c>
      <c r="CG14" s="16"/>
      <c r="CH14" s="16"/>
      <c r="CI14" s="68">
        <f>ROUND((MAX(CG14:CH14)+CF14)/2,1)</f>
        <v>0</v>
      </c>
      <c r="CJ14" s="16"/>
      <c r="CK14" s="16"/>
      <c r="CL14" s="68">
        <f>ROUND((CJ14+CK14*2)/3,1)</f>
        <v>0</v>
      </c>
      <c r="CM14" s="16"/>
      <c r="CN14" s="16"/>
      <c r="CO14" s="68">
        <f>ROUND((CM14+CN14*2)/3,1)</f>
        <v>0</v>
      </c>
      <c r="CP14" s="79">
        <f t="shared" si="5"/>
        <v>0</v>
      </c>
      <c r="CQ14" s="57"/>
      <c r="CR14" s="57"/>
      <c r="CS14" s="68">
        <f>ROUND((CQ14+CR14*2)/3,1)</f>
        <v>0</v>
      </c>
      <c r="CT14" s="57"/>
      <c r="CU14" s="57"/>
      <c r="CV14" s="68">
        <f>ROUND((MAX(CT14:CU14)+CS14)/2,1)</f>
        <v>0</v>
      </c>
      <c r="CW14" s="57"/>
      <c r="CX14" s="57"/>
      <c r="CY14" s="68">
        <f>ROUND((CW14+CX14*2)/3,1)</f>
        <v>0</v>
      </c>
      <c r="CZ14" s="57"/>
      <c r="DA14" s="57"/>
      <c r="DB14" s="68">
        <f>ROUND((CZ14+DA14*2)/3,1)</f>
        <v>0</v>
      </c>
      <c r="DC14" s="79">
        <f t="shared" si="6"/>
        <v>0</v>
      </c>
      <c r="DD14" s="16"/>
      <c r="DE14" s="16"/>
      <c r="DF14" s="68">
        <f>ROUND((DD14+DE14*2)/3,1)</f>
        <v>0</v>
      </c>
      <c r="DG14" s="16"/>
      <c r="DH14" s="16"/>
      <c r="DI14" s="68">
        <f>ROUND((MAX(DG14:DH14)+DF14)/2,1)</f>
        <v>0</v>
      </c>
      <c r="DJ14" s="16"/>
      <c r="DK14" s="16"/>
      <c r="DL14" s="68">
        <f>ROUND((DJ14+DK14*2)/3,1)</f>
        <v>0</v>
      </c>
      <c r="DM14" s="16"/>
      <c r="DN14" s="16"/>
      <c r="DO14" s="68">
        <f>ROUND((DM14+DN14*2)/3,1)</f>
        <v>0</v>
      </c>
      <c r="DP14" s="79">
        <f t="shared" si="7"/>
        <v>0</v>
      </c>
      <c r="DQ14" s="16"/>
      <c r="DR14" s="16"/>
      <c r="DS14" s="68">
        <f>ROUND((DQ14+DR14*2)/3,1)</f>
        <v>0</v>
      </c>
      <c r="DT14" s="16"/>
      <c r="DU14" s="16"/>
      <c r="DV14" s="68">
        <f>ROUND((MAX(DT14:DU14)+DS14)/2,1)</f>
        <v>0</v>
      </c>
      <c r="DW14" s="16"/>
      <c r="DX14" s="16"/>
      <c r="DY14" s="68">
        <f>ROUND((DW14+DX14*2)/3,1)</f>
        <v>0</v>
      </c>
      <c r="DZ14" s="16"/>
      <c r="EA14" s="16"/>
      <c r="EB14" s="68">
        <f>ROUND((DZ14+EA14*2)/3,1)</f>
        <v>0</v>
      </c>
      <c r="EC14" s="79">
        <f t="shared" si="8"/>
        <v>0</v>
      </c>
      <c r="ED14" s="16"/>
      <c r="EE14" s="16"/>
      <c r="EF14" s="68">
        <f>ROUND((ED14+EE14*2)/3,1)</f>
        <v>0</v>
      </c>
      <c r="EG14" s="16"/>
      <c r="EH14" s="16"/>
      <c r="EI14" s="68">
        <f>ROUND((MAX(EG14:EH14)+EF14)/2,1)</f>
        <v>0</v>
      </c>
      <c r="EJ14" s="16"/>
      <c r="EK14" s="16"/>
      <c r="EL14" s="68">
        <f>ROUND((EJ14+EK14*2)/3,1)</f>
        <v>0</v>
      </c>
      <c r="EM14" s="16"/>
      <c r="EN14" s="16"/>
      <c r="EO14" s="68">
        <f>ROUND((EM14+EN14*2)/3,1)</f>
        <v>0</v>
      </c>
      <c r="EP14" s="79">
        <f t="shared" si="9"/>
        <v>0</v>
      </c>
      <c r="EQ14" s="16"/>
      <c r="ER14" s="16"/>
      <c r="ES14" s="68">
        <f>ROUND((EQ14+ER14*2)/3,1)</f>
        <v>0</v>
      </c>
      <c r="ET14" s="16"/>
      <c r="EU14" s="16"/>
      <c r="EV14" s="68">
        <f>ROUND((MAX(ET14:EU14)+ES14)/2,1)</f>
        <v>0</v>
      </c>
      <c r="EW14" s="16"/>
      <c r="EX14" s="16"/>
      <c r="EY14" s="68">
        <f>ROUND((EW14+EX14*2)/3,1)</f>
        <v>0</v>
      </c>
      <c r="EZ14" s="16"/>
      <c r="FA14" s="16"/>
      <c r="FB14" s="68">
        <f>ROUND((EZ14+FA14*2)/3,1)</f>
        <v>0</v>
      </c>
      <c r="FC14" s="79">
        <f t="shared" si="10"/>
        <v>0</v>
      </c>
      <c r="FD14" s="16"/>
      <c r="FE14" s="16"/>
      <c r="FF14" s="68">
        <f>ROUND((FD14+FE14*2)/3,1)</f>
        <v>0</v>
      </c>
      <c r="FG14" s="16"/>
      <c r="FH14" s="16"/>
      <c r="FI14" s="68">
        <f>ROUND((MAX(FG14:FH14)+FF14)/2,1)</f>
        <v>0</v>
      </c>
      <c r="FJ14" s="16"/>
      <c r="FK14" s="16"/>
      <c r="FL14" s="68">
        <f>ROUND((FJ14+FK14*2)/3,1)</f>
        <v>0</v>
      </c>
      <c r="FM14" s="16"/>
      <c r="FN14" s="16"/>
      <c r="FO14" s="68">
        <f>ROUND((FM14+FN14*2)/3,1)</f>
        <v>0</v>
      </c>
      <c r="FP14" s="79">
        <f t="shared" si="11"/>
        <v>0</v>
      </c>
      <c r="FQ14" s="16"/>
      <c r="FR14" s="16"/>
      <c r="FS14" s="68">
        <f>ROUND((FQ14+FR14*2)/3,1)</f>
        <v>0</v>
      </c>
      <c r="FT14" s="16"/>
      <c r="FU14" s="16"/>
      <c r="FV14" s="68">
        <f>ROUND((MAX(FT14:FU14)+FS14)/2,1)</f>
        <v>0</v>
      </c>
      <c r="FW14" s="16"/>
      <c r="FX14" s="16"/>
      <c r="FY14" s="68">
        <f>ROUND((FW14+FX14*2)/3,1)</f>
        <v>0</v>
      </c>
      <c r="FZ14" s="16"/>
      <c r="GA14" s="16"/>
      <c r="GB14" s="68">
        <f>ROUND((FZ14+GA14*2)/3,1)</f>
        <v>0</v>
      </c>
      <c r="GC14" s="79">
        <f t="shared" si="12"/>
        <v>0</v>
      </c>
      <c r="GD14" s="16"/>
      <c r="GE14" s="16"/>
      <c r="GF14" s="68">
        <f>ROUND((GD14+GE14*2)/3,1)</f>
        <v>0</v>
      </c>
      <c r="GG14" s="16"/>
      <c r="GH14" s="16"/>
      <c r="GI14" s="68">
        <f>ROUND((MAX(GG14:GH14)+GF14)/2,1)</f>
        <v>0</v>
      </c>
      <c r="GJ14" s="16"/>
      <c r="GK14" s="16"/>
      <c r="GL14" s="68">
        <f>ROUND((GJ14+GK14*2)/3,1)</f>
        <v>0</v>
      </c>
      <c r="GM14" s="16"/>
      <c r="GN14" s="16"/>
      <c r="GO14" s="68">
        <f>ROUND((GM14+GN14*2)/3,1)</f>
        <v>0</v>
      </c>
      <c r="GP14" s="79">
        <f t="shared" si="13"/>
        <v>0</v>
      </c>
    </row>
  </sheetData>
  <sheetProtection/>
  <mergeCells count="70">
    <mergeCell ref="U7:U8"/>
    <mergeCell ref="V7:V8"/>
    <mergeCell ref="E6:F8"/>
    <mergeCell ref="G6:I8"/>
    <mergeCell ref="K6:K8"/>
    <mergeCell ref="L6:L8"/>
    <mergeCell ref="M7:O7"/>
    <mergeCell ref="P7:R7"/>
    <mergeCell ref="S7:S8"/>
    <mergeCell ref="M6:AB6"/>
    <mergeCell ref="A6:A8"/>
    <mergeCell ref="B6:B8"/>
    <mergeCell ref="C6:C8"/>
    <mergeCell ref="D6:D8"/>
    <mergeCell ref="J6:J8"/>
    <mergeCell ref="AD6:AO6"/>
    <mergeCell ref="W7:AB7"/>
    <mergeCell ref="AC7:AC8"/>
    <mergeCell ref="AD7:AI7"/>
    <mergeCell ref="AJ7:AO7"/>
    <mergeCell ref="T7:T8"/>
    <mergeCell ref="BJ7:BO7"/>
    <mergeCell ref="BP7:BP8"/>
    <mergeCell ref="CD6:CO6"/>
    <mergeCell ref="BQ7:BV7"/>
    <mergeCell ref="AP7:AP8"/>
    <mergeCell ref="BD6:BO6"/>
    <mergeCell ref="BQ6:CB6"/>
    <mergeCell ref="CC7:CC8"/>
    <mergeCell ref="CD7:CI7"/>
    <mergeCell ref="CQ6:DB6"/>
    <mergeCell ref="EC7:EC8"/>
    <mergeCell ref="DD6:DO6"/>
    <mergeCell ref="DJ7:DO7"/>
    <mergeCell ref="AQ6:BB6"/>
    <mergeCell ref="AQ7:AV7"/>
    <mergeCell ref="AW7:BB7"/>
    <mergeCell ref="BW7:CB7"/>
    <mergeCell ref="BC7:BC8"/>
    <mergeCell ref="BD7:BI7"/>
    <mergeCell ref="FC7:FC8"/>
    <mergeCell ref="FD7:FI7"/>
    <mergeCell ref="ED6:EO6"/>
    <mergeCell ref="DP7:DP8"/>
    <mergeCell ref="DQ7:DV7"/>
    <mergeCell ref="ED7:EI7"/>
    <mergeCell ref="EJ7:EO7"/>
    <mergeCell ref="DQ6:EB6"/>
    <mergeCell ref="DW7:EB7"/>
    <mergeCell ref="EP7:EP8"/>
    <mergeCell ref="GP7:GP8"/>
    <mergeCell ref="FP7:FP8"/>
    <mergeCell ref="FQ7:FV7"/>
    <mergeCell ref="GC7:GC8"/>
    <mergeCell ref="CJ7:CO7"/>
    <mergeCell ref="CP7:CP8"/>
    <mergeCell ref="CQ7:CV7"/>
    <mergeCell ref="CW7:DB7"/>
    <mergeCell ref="DC7:DC8"/>
    <mergeCell ref="DD7:DI7"/>
    <mergeCell ref="GD6:GO6"/>
    <mergeCell ref="GD7:GI7"/>
    <mergeCell ref="GJ7:GO7"/>
    <mergeCell ref="FW7:GB7"/>
    <mergeCell ref="FQ6:GB6"/>
    <mergeCell ref="EQ6:FB6"/>
    <mergeCell ref="FD6:FO6"/>
    <mergeCell ref="FJ7:FO7"/>
    <mergeCell ref="EQ7:EV7"/>
    <mergeCell ref="EW7:FB7"/>
  </mergeCells>
  <printOptions/>
  <pageMargins left="0.7" right="0.7" top="0.75" bottom="0.75" header="0.3" footer="0.3"/>
  <pageSetup horizontalDpi="600" verticalDpi="600" orientation="portrait" paperSize="9" r:id="rId1"/>
  <ignoredErrors>
    <ignoredError sqref="O10 O11 O14 R10:S10 R11:S11 Q14:S14 D9:H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5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GP9" sqref="GP9"/>
    </sheetView>
  </sheetViews>
  <sheetFormatPr defaultColWidth="9.140625" defaultRowHeight="15"/>
  <cols>
    <col min="1" max="1" width="3.28125" style="0" customWidth="1"/>
    <col min="2" max="2" width="3.00390625" style="0" customWidth="1"/>
    <col min="3" max="3" width="5.57421875" style="0" customWidth="1"/>
    <col min="4" max="4" width="2.57421875" style="0" customWidth="1"/>
    <col min="5" max="5" width="10.8515625" style="0" customWidth="1"/>
    <col min="6" max="6" width="18.421875" style="0" customWidth="1"/>
    <col min="8" max="8" width="9.7109375" style="0" customWidth="1"/>
    <col min="9" max="11" width="2.140625" style="0" customWidth="1"/>
    <col min="14" max="36" width="3.140625" style="0" customWidth="1"/>
    <col min="37" max="42" width="3.140625" style="0" hidden="1" customWidth="1"/>
    <col min="43" max="49" width="3.140625" style="0" customWidth="1"/>
    <col min="50" max="55" width="3.140625" style="0" hidden="1" customWidth="1"/>
    <col min="56" max="199" width="3.140625" style="0" customWidth="1"/>
  </cols>
  <sheetData>
    <row r="1" spans="1:1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99" ht="20.25" customHeight="1">
      <c r="A6" s="143" t="s">
        <v>2</v>
      </c>
      <c r="B6" s="143" t="s">
        <v>3</v>
      </c>
      <c r="C6" s="148"/>
      <c r="D6" s="149"/>
      <c r="E6" s="145" t="s">
        <v>616</v>
      </c>
      <c r="F6" s="143" t="s">
        <v>6</v>
      </c>
      <c r="G6" s="144"/>
      <c r="H6" s="143" t="s">
        <v>7</v>
      </c>
      <c r="I6" s="155"/>
      <c r="J6" s="156"/>
      <c r="K6" s="157"/>
      <c r="L6" s="164" t="s">
        <v>8</v>
      </c>
      <c r="M6" s="164" t="s">
        <v>9</v>
      </c>
      <c r="N6" s="132" t="s">
        <v>20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69">
        <v>6</v>
      </c>
      <c r="AE6" s="134" t="s">
        <v>703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69">
        <v>2</v>
      </c>
      <c r="AR6" s="132" t="s">
        <v>21</v>
      </c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69">
        <v>2</v>
      </c>
      <c r="BE6" s="132" t="s">
        <v>97</v>
      </c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69">
        <v>4</v>
      </c>
      <c r="BR6" s="132" t="s">
        <v>98</v>
      </c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69">
        <v>4</v>
      </c>
      <c r="CE6" s="132" t="s">
        <v>99</v>
      </c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69">
        <v>3</v>
      </c>
      <c r="CR6" s="132" t="s">
        <v>100</v>
      </c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69">
        <v>2</v>
      </c>
      <c r="DE6" s="132" t="s">
        <v>101</v>
      </c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69">
        <v>2</v>
      </c>
      <c r="DR6" s="132" t="s">
        <v>102</v>
      </c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69">
        <v>4</v>
      </c>
      <c r="EE6" s="132" t="s">
        <v>103</v>
      </c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69">
        <v>3</v>
      </c>
      <c r="ER6" s="132" t="s">
        <v>104</v>
      </c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69">
        <v>3</v>
      </c>
      <c r="FE6" s="132" t="s">
        <v>105</v>
      </c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69">
        <v>3</v>
      </c>
      <c r="FR6" s="132" t="s">
        <v>106</v>
      </c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69">
        <v>3</v>
      </c>
      <c r="GE6" s="132" t="s">
        <v>107</v>
      </c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69">
        <v>2</v>
      </c>
    </row>
    <row r="7" spans="1:199" ht="15" customHeight="1">
      <c r="A7" s="143"/>
      <c r="B7" s="144"/>
      <c r="C7" s="150"/>
      <c r="D7" s="151"/>
      <c r="E7" s="146"/>
      <c r="F7" s="144"/>
      <c r="G7" s="144"/>
      <c r="H7" s="144"/>
      <c r="I7" s="158"/>
      <c r="J7" s="159"/>
      <c r="K7" s="160"/>
      <c r="L7" s="144"/>
      <c r="M7" s="144"/>
      <c r="N7" s="134" t="s">
        <v>586</v>
      </c>
      <c r="O7" s="135"/>
      <c r="P7" s="136"/>
      <c r="Q7" s="134" t="s">
        <v>587</v>
      </c>
      <c r="R7" s="135"/>
      <c r="S7" s="136"/>
      <c r="T7" s="141" t="s">
        <v>15</v>
      </c>
      <c r="U7" s="141" t="s">
        <v>590</v>
      </c>
      <c r="V7" s="141" t="s">
        <v>17</v>
      </c>
      <c r="W7" s="141" t="s">
        <v>591</v>
      </c>
      <c r="X7" s="134" t="s">
        <v>11</v>
      </c>
      <c r="Y7" s="135"/>
      <c r="Z7" s="135"/>
      <c r="AA7" s="135"/>
      <c r="AB7" s="135"/>
      <c r="AC7" s="136"/>
      <c r="AD7" s="137" t="s">
        <v>12</v>
      </c>
      <c r="AE7" s="139" t="s">
        <v>10</v>
      </c>
      <c r="AF7" s="140"/>
      <c r="AG7" s="140"/>
      <c r="AH7" s="140"/>
      <c r="AI7" s="140"/>
      <c r="AJ7" s="140"/>
      <c r="AK7" s="134" t="s">
        <v>11</v>
      </c>
      <c r="AL7" s="135"/>
      <c r="AM7" s="135"/>
      <c r="AN7" s="135"/>
      <c r="AO7" s="135"/>
      <c r="AP7" s="136"/>
      <c r="AQ7" s="137" t="s">
        <v>12</v>
      </c>
      <c r="AR7" s="139" t="s">
        <v>10</v>
      </c>
      <c r="AS7" s="140"/>
      <c r="AT7" s="140"/>
      <c r="AU7" s="140"/>
      <c r="AV7" s="140"/>
      <c r="AW7" s="140"/>
      <c r="AX7" s="134" t="s">
        <v>11</v>
      </c>
      <c r="AY7" s="135"/>
      <c r="AZ7" s="135"/>
      <c r="BA7" s="135"/>
      <c r="BB7" s="135"/>
      <c r="BC7" s="136"/>
      <c r="BD7" s="137" t="s">
        <v>12</v>
      </c>
      <c r="BE7" s="134" t="s">
        <v>10</v>
      </c>
      <c r="BF7" s="135"/>
      <c r="BG7" s="135"/>
      <c r="BH7" s="135"/>
      <c r="BI7" s="135"/>
      <c r="BJ7" s="136"/>
      <c r="BK7" s="134" t="s">
        <v>11</v>
      </c>
      <c r="BL7" s="135"/>
      <c r="BM7" s="135"/>
      <c r="BN7" s="135"/>
      <c r="BO7" s="135"/>
      <c r="BP7" s="136"/>
      <c r="BQ7" s="154" t="s">
        <v>12</v>
      </c>
      <c r="BR7" s="139" t="s">
        <v>10</v>
      </c>
      <c r="BS7" s="140"/>
      <c r="BT7" s="140"/>
      <c r="BU7" s="140"/>
      <c r="BV7" s="140"/>
      <c r="BW7" s="140"/>
      <c r="BX7" s="134" t="s">
        <v>11</v>
      </c>
      <c r="BY7" s="135"/>
      <c r="BZ7" s="135"/>
      <c r="CA7" s="135"/>
      <c r="CB7" s="135"/>
      <c r="CC7" s="136"/>
      <c r="CD7" s="137" t="s">
        <v>12</v>
      </c>
      <c r="CE7" s="139" t="s">
        <v>10</v>
      </c>
      <c r="CF7" s="140"/>
      <c r="CG7" s="140"/>
      <c r="CH7" s="140"/>
      <c r="CI7" s="140"/>
      <c r="CJ7" s="140"/>
      <c r="CK7" s="134" t="s">
        <v>11</v>
      </c>
      <c r="CL7" s="135"/>
      <c r="CM7" s="135"/>
      <c r="CN7" s="135"/>
      <c r="CO7" s="135"/>
      <c r="CP7" s="136"/>
      <c r="CQ7" s="137" t="s">
        <v>12</v>
      </c>
      <c r="CR7" s="139" t="s">
        <v>10</v>
      </c>
      <c r="CS7" s="140"/>
      <c r="CT7" s="140"/>
      <c r="CU7" s="140"/>
      <c r="CV7" s="140"/>
      <c r="CW7" s="140"/>
      <c r="CX7" s="134" t="s">
        <v>11</v>
      </c>
      <c r="CY7" s="135"/>
      <c r="CZ7" s="135"/>
      <c r="DA7" s="135"/>
      <c r="DB7" s="135"/>
      <c r="DC7" s="136"/>
      <c r="DD7" s="137" t="s">
        <v>12</v>
      </c>
      <c r="DE7" s="139" t="s">
        <v>10</v>
      </c>
      <c r="DF7" s="140"/>
      <c r="DG7" s="140"/>
      <c r="DH7" s="140"/>
      <c r="DI7" s="140"/>
      <c r="DJ7" s="140"/>
      <c r="DK7" s="134" t="s">
        <v>11</v>
      </c>
      <c r="DL7" s="135"/>
      <c r="DM7" s="135"/>
      <c r="DN7" s="135"/>
      <c r="DO7" s="135"/>
      <c r="DP7" s="136"/>
      <c r="DQ7" s="137" t="s">
        <v>12</v>
      </c>
      <c r="DR7" s="139" t="s">
        <v>10</v>
      </c>
      <c r="DS7" s="140"/>
      <c r="DT7" s="140"/>
      <c r="DU7" s="140"/>
      <c r="DV7" s="140"/>
      <c r="DW7" s="140"/>
      <c r="DX7" s="134" t="s">
        <v>11</v>
      </c>
      <c r="DY7" s="135"/>
      <c r="DZ7" s="135"/>
      <c r="EA7" s="135"/>
      <c r="EB7" s="135"/>
      <c r="EC7" s="136"/>
      <c r="ED7" s="137" t="s">
        <v>12</v>
      </c>
      <c r="EE7" s="139" t="s">
        <v>10</v>
      </c>
      <c r="EF7" s="140"/>
      <c r="EG7" s="140"/>
      <c r="EH7" s="140"/>
      <c r="EI7" s="140"/>
      <c r="EJ7" s="140"/>
      <c r="EK7" s="134" t="s">
        <v>11</v>
      </c>
      <c r="EL7" s="135"/>
      <c r="EM7" s="135"/>
      <c r="EN7" s="135"/>
      <c r="EO7" s="135"/>
      <c r="EP7" s="136"/>
      <c r="EQ7" s="137" t="s">
        <v>12</v>
      </c>
      <c r="ER7" s="139" t="s">
        <v>10</v>
      </c>
      <c r="ES7" s="140"/>
      <c r="ET7" s="140"/>
      <c r="EU7" s="140"/>
      <c r="EV7" s="140"/>
      <c r="EW7" s="140"/>
      <c r="EX7" s="134" t="s">
        <v>11</v>
      </c>
      <c r="EY7" s="135"/>
      <c r="EZ7" s="135"/>
      <c r="FA7" s="135"/>
      <c r="FB7" s="135"/>
      <c r="FC7" s="136"/>
      <c r="FD7" s="137" t="s">
        <v>12</v>
      </c>
      <c r="FE7" s="139" t="s">
        <v>10</v>
      </c>
      <c r="FF7" s="140"/>
      <c r="FG7" s="140"/>
      <c r="FH7" s="140"/>
      <c r="FI7" s="140"/>
      <c r="FJ7" s="140"/>
      <c r="FK7" s="134" t="s">
        <v>11</v>
      </c>
      <c r="FL7" s="135"/>
      <c r="FM7" s="135"/>
      <c r="FN7" s="135"/>
      <c r="FO7" s="135"/>
      <c r="FP7" s="136"/>
      <c r="FQ7" s="137" t="s">
        <v>12</v>
      </c>
      <c r="FR7" s="139" t="s">
        <v>10</v>
      </c>
      <c r="FS7" s="140"/>
      <c r="FT7" s="140"/>
      <c r="FU7" s="140"/>
      <c r="FV7" s="140"/>
      <c r="FW7" s="140"/>
      <c r="FX7" s="134" t="s">
        <v>11</v>
      </c>
      <c r="FY7" s="135"/>
      <c r="FZ7" s="135"/>
      <c r="GA7" s="135"/>
      <c r="GB7" s="135"/>
      <c r="GC7" s="136"/>
      <c r="GD7" s="137" t="s">
        <v>12</v>
      </c>
      <c r="GE7" s="139" t="s">
        <v>10</v>
      </c>
      <c r="GF7" s="140"/>
      <c r="GG7" s="140"/>
      <c r="GH7" s="140"/>
      <c r="GI7" s="140"/>
      <c r="GJ7" s="140"/>
      <c r="GK7" s="134" t="s">
        <v>11</v>
      </c>
      <c r="GL7" s="135"/>
      <c r="GM7" s="135"/>
      <c r="GN7" s="135"/>
      <c r="GO7" s="135"/>
      <c r="GP7" s="136"/>
      <c r="GQ7" s="137" t="s">
        <v>12</v>
      </c>
    </row>
    <row r="8" spans="1:199" ht="24.75" customHeight="1">
      <c r="A8" s="143"/>
      <c r="B8" s="144"/>
      <c r="C8" s="152"/>
      <c r="D8" s="153"/>
      <c r="E8" s="147"/>
      <c r="F8" s="144"/>
      <c r="G8" s="144"/>
      <c r="H8" s="144"/>
      <c r="I8" s="161"/>
      <c r="J8" s="162"/>
      <c r="K8" s="163"/>
      <c r="L8" s="144"/>
      <c r="M8" s="144"/>
      <c r="N8" s="70" t="s">
        <v>13</v>
      </c>
      <c r="O8" s="70" t="s">
        <v>14</v>
      </c>
      <c r="P8" s="71" t="s">
        <v>588</v>
      </c>
      <c r="Q8" s="71" t="s">
        <v>13</v>
      </c>
      <c r="R8" s="70" t="s">
        <v>14</v>
      </c>
      <c r="S8" s="71" t="s">
        <v>589</v>
      </c>
      <c r="T8" s="142"/>
      <c r="U8" s="142"/>
      <c r="V8" s="142"/>
      <c r="W8" s="142"/>
      <c r="X8" s="70" t="s">
        <v>13</v>
      </c>
      <c r="Y8" s="70" t="s">
        <v>14</v>
      </c>
      <c r="Z8" s="71" t="s">
        <v>15</v>
      </c>
      <c r="AA8" s="71" t="s">
        <v>16</v>
      </c>
      <c r="AB8" s="71" t="s">
        <v>17</v>
      </c>
      <c r="AC8" s="72" t="s">
        <v>19</v>
      </c>
      <c r="AD8" s="165"/>
      <c r="AE8" s="70" t="s">
        <v>13</v>
      </c>
      <c r="AF8" s="70" t="s">
        <v>14</v>
      </c>
      <c r="AG8" s="71" t="s">
        <v>15</v>
      </c>
      <c r="AH8" s="71" t="s">
        <v>16</v>
      </c>
      <c r="AI8" s="71" t="s">
        <v>17</v>
      </c>
      <c r="AJ8" s="71" t="s">
        <v>19</v>
      </c>
      <c r="AK8" s="70" t="s">
        <v>13</v>
      </c>
      <c r="AL8" s="70" t="s">
        <v>14</v>
      </c>
      <c r="AM8" s="71" t="s">
        <v>15</v>
      </c>
      <c r="AN8" s="71" t="s">
        <v>16</v>
      </c>
      <c r="AO8" s="71" t="s">
        <v>17</v>
      </c>
      <c r="AP8" s="71" t="s">
        <v>19</v>
      </c>
      <c r="AQ8" s="138"/>
      <c r="AR8" s="70" t="s">
        <v>13</v>
      </c>
      <c r="AS8" s="70" t="s">
        <v>14</v>
      </c>
      <c r="AT8" s="71" t="s">
        <v>15</v>
      </c>
      <c r="AU8" s="71" t="s">
        <v>16</v>
      </c>
      <c r="AV8" s="71" t="s">
        <v>17</v>
      </c>
      <c r="AW8" s="71" t="s">
        <v>19</v>
      </c>
      <c r="AX8" s="70" t="s">
        <v>13</v>
      </c>
      <c r="AY8" s="70" t="s">
        <v>14</v>
      </c>
      <c r="AZ8" s="71" t="s">
        <v>15</v>
      </c>
      <c r="BA8" s="71" t="s">
        <v>16</v>
      </c>
      <c r="BB8" s="71" t="s">
        <v>17</v>
      </c>
      <c r="BC8" s="71" t="s">
        <v>19</v>
      </c>
      <c r="BD8" s="138"/>
      <c r="BE8" s="70" t="s">
        <v>13</v>
      </c>
      <c r="BF8" s="70" t="s">
        <v>14</v>
      </c>
      <c r="BG8" s="71" t="s">
        <v>15</v>
      </c>
      <c r="BH8" s="71" t="s">
        <v>16</v>
      </c>
      <c r="BI8" s="71" t="s">
        <v>17</v>
      </c>
      <c r="BJ8" s="71" t="s">
        <v>18</v>
      </c>
      <c r="BK8" s="70" t="s">
        <v>13</v>
      </c>
      <c r="BL8" s="70" t="s">
        <v>14</v>
      </c>
      <c r="BM8" s="71" t="s">
        <v>15</v>
      </c>
      <c r="BN8" s="71" t="s">
        <v>16</v>
      </c>
      <c r="BO8" s="71" t="s">
        <v>17</v>
      </c>
      <c r="BP8" s="71" t="s">
        <v>19</v>
      </c>
      <c r="BQ8" s="154"/>
      <c r="BR8" s="70" t="s">
        <v>13</v>
      </c>
      <c r="BS8" s="70" t="s">
        <v>14</v>
      </c>
      <c r="BT8" s="71" t="s">
        <v>15</v>
      </c>
      <c r="BU8" s="71" t="s">
        <v>16</v>
      </c>
      <c r="BV8" s="71" t="s">
        <v>17</v>
      </c>
      <c r="BW8" s="71" t="s">
        <v>19</v>
      </c>
      <c r="BX8" s="70" t="s">
        <v>13</v>
      </c>
      <c r="BY8" s="70" t="s">
        <v>14</v>
      </c>
      <c r="BZ8" s="71" t="s">
        <v>15</v>
      </c>
      <c r="CA8" s="71" t="s">
        <v>16</v>
      </c>
      <c r="CB8" s="71" t="s">
        <v>17</v>
      </c>
      <c r="CC8" s="71" t="s">
        <v>19</v>
      </c>
      <c r="CD8" s="138"/>
      <c r="CE8" s="70" t="s">
        <v>13</v>
      </c>
      <c r="CF8" s="70" t="s">
        <v>14</v>
      </c>
      <c r="CG8" s="71" t="s">
        <v>15</v>
      </c>
      <c r="CH8" s="71" t="s">
        <v>16</v>
      </c>
      <c r="CI8" s="71" t="s">
        <v>17</v>
      </c>
      <c r="CJ8" s="71" t="s">
        <v>19</v>
      </c>
      <c r="CK8" s="70" t="s">
        <v>13</v>
      </c>
      <c r="CL8" s="70" t="s">
        <v>14</v>
      </c>
      <c r="CM8" s="71" t="s">
        <v>15</v>
      </c>
      <c r="CN8" s="71" t="s">
        <v>16</v>
      </c>
      <c r="CO8" s="71" t="s">
        <v>17</v>
      </c>
      <c r="CP8" s="71" t="s">
        <v>19</v>
      </c>
      <c r="CQ8" s="138"/>
      <c r="CR8" s="70" t="s">
        <v>13</v>
      </c>
      <c r="CS8" s="70" t="s">
        <v>14</v>
      </c>
      <c r="CT8" s="71" t="s">
        <v>15</v>
      </c>
      <c r="CU8" s="71" t="s">
        <v>16</v>
      </c>
      <c r="CV8" s="71" t="s">
        <v>17</v>
      </c>
      <c r="CW8" s="71" t="s">
        <v>19</v>
      </c>
      <c r="CX8" s="70" t="s">
        <v>13</v>
      </c>
      <c r="CY8" s="70" t="s">
        <v>14</v>
      </c>
      <c r="CZ8" s="71" t="s">
        <v>15</v>
      </c>
      <c r="DA8" s="71" t="s">
        <v>16</v>
      </c>
      <c r="DB8" s="71" t="s">
        <v>17</v>
      </c>
      <c r="DC8" s="71" t="s">
        <v>19</v>
      </c>
      <c r="DD8" s="138"/>
      <c r="DE8" s="70" t="s">
        <v>13</v>
      </c>
      <c r="DF8" s="70" t="s">
        <v>14</v>
      </c>
      <c r="DG8" s="71" t="s">
        <v>15</v>
      </c>
      <c r="DH8" s="71" t="s">
        <v>16</v>
      </c>
      <c r="DI8" s="71" t="s">
        <v>17</v>
      </c>
      <c r="DJ8" s="71" t="s">
        <v>19</v>
      </c>
      <c r="DK8" s="70" t="s">
        <v>13</v>
      </c>
      <c r="DL8" s="70" t="s">
        <v>14</v>
      </c>
      <c r="DM8" s="71" t="s">
        <v>15</v>
      </c>
      <c r="DN8" s="71" t="s">
        <v>16</v>
      </c>
      <c r="DO8" s="71" t="s">
        <v>17</v>
      </c>
      <c r="DP8" s="71" t="s">
        <v>19</v>
      </c>
      <c r="DQ8" s="138"/>
      <c r="DR8" s="70" t="s">
        <v>13</v>
      </c>
      <c r="DS8" s="70" t="s">
        <v>14</v>
      </c>
      <c r="DT8" s="71" t="s">
        <v>15</v>
      </c>
      <c r="DU8" s="71" t="s">
        <v>16</v>
      </c>
      <c r="DV8" s="71" t="s">
        <v>17</v>
      </c>
      <c r="DW8" s="71" t="s">
        <v>19</v>
      </c>
      <c r="DX8" s="70" t="s">
        <v>13</v>
      </c>
      <c r="DY8" s="70" t="s">
        <v>14</v>
      </c>
      <c r="DZ8" s="71" t="s">
        <v>15</v>
      </c>
      <c r="EA8" s="71" t="s">
        <v>16</v>
      </c>
      <c r="EB8" s="71" t="s">
        <v>17</v>
      </c>
      <c r="EC8" s="71" t="s">
        <v>19</v>
      </c>
      <c r="ED8" s="138"/>
      <c r="EE8" s="70" t="s">
        <v>13</v>
      </c>
      <c r="EF8" s="70" t="s">
        <v>14</v>
      </c>
      <c r="EG8" s="71" t="s">
        <v>15</v>
      </c>
      <c r="EH8" s="71" t="s">
        <v>16</v>
      </c>
      <c r="EI8" s="71" t="s">
        <v>17</v>
      </c>
      <c r="EJ8" s="71" t="s">
        <v>19</v>
      </c>
      <c r="EK8" s="70" t="s">
        <v>13</v>
      </c>
      <c r="EL8" s="70" t="s">
        <v>14</v>
      </c>
      <c r="EM8" s="71" t="s">
        <v>15</v>
      </c>
      <c r="EN8" s="71" t="s">
        <v>16</v>
      </c>
      <c r="EO8" s="71" t="s">
        <v>17</v>
      </c>
      <c r="EP8" s="71" t="s">
        <v>19</v>
      </c>
      <c r="EQ8" s="138"/>
      <c r="ER8" s="70" t="s">
        <v>13</v>
      </c>
      <c r="ES8" s="70" t="s">
        <v>14</v>
      </c>
      <c r="ET8" s="71" t="s">
        <v>15</v>
      </c>
      <c r="EU8" s="71" t="s">
        <v>16</v>
      </c>
      <c r="EV8" s="71" t="s">
        <v>17</v>
      </c>
      <c r="EW8" s="71" t="s">
        <v>19</v>
      </c>
      <c r="EX8" s="70" t="s">
        <v>13</v>
      </c>
      <c r="EY8" s="70" t="s">
        <v>14</v>
      </c>
      <c r="EZ8" s="71" t="s">
        <v>15</v>
      </c>
      <c r="FA8" s="71" t="s">
        <v>16</v>
      </c>
      <c r="FB8" s="71" t="s">
        <v>17</v>
      </c>
      <c r="FC8" s="71" t="s">
        <v>19</v>
      </c>
      <c r="FD8" s="138"/>
      <c r="FE8" s="70" t="s">
        <v>13</v>
      </c>
      <c r="FF8" s="70" t="s">
        <v>14</v>
      </c>
      <c r="FG8" s="71" t="s">
        <v>15</v>
      </c>
      <c r="FH8" s="71" t="s">
        <v>16</v>
      </c>
      <c r="FI8" s="71" t="s">
        <v>17</v>
      </c>
      <c r="FJ8" s="71" t="s">
        <v>19</v>
      </c>
      <c r="FK8" s="70" t="s">
        <v>13</v>
      </c>
      <c r="FL8" s="70" t="s">
        <v>14</v>
      </c>
      <c r="FM8" s="71" t="s">
        <v>15</v>
      </c>
      <c r="FN8" s="71" t="s">
        <v>16</v>
      </c>
      <c r="FO8" s="71" t="s">
        <v>17</v>
      </c>
      <c r="FP8" s="71" t="s">
        <v>19</v>
      </c>
      <c r="FQ8" s="138"/>
      <c r="FR8" s="70" t="s">
        <v>13</v>
      </c>
      <c r="FS8" s="70" t="s">
        <v>14</v>
      </c>
      <c r="FT8" s="71" t="s">
        <v>15</v>
      </c>
      <c r="FU8" s="71" t="s">
        <v>16</v>
      </c>
      <c r="FV8" s="71" t="s">
        <v>17</v>
      </c>
      <c r="FW8" s="71" t="s">
        <v>19</v>
      </c>
      <c r="FX8" s="70" t="s">
        <v>13</v>
      </c>
      <c r="FY8" s="70" t="s">
        <v>14</v>
      </c>
      <c r="FZ8" s="71" t="s">
        <v>15</v>
      </c>
      <c r="GA8" s="71" t="s">
        <v>16</v>
      </c>
      <c r="GB8" s="71" t="s">
        <v>17</v>
      </c>
      <c r="GC8" s="71" t="s">
        <v>19</v>
      </c>
      <c r="GD8" s="138"/>
      <c r="GE8" s="70" t="s">
        <v>13</v>
      </c>
      <c r="GF8" s="70" t="s">
        <v>14</v>
      </c>
      <c r="GG8" s="71" t="s">
        <v>15</v>
      </c>
      <c r="GH8" s="71" t="s">
        <v>16</v>
      </c>
      <c r="GI8" s="71" t="s">
        <v>17</v>
      </c>
      <c r="GJ8" s="71" t="s">
        <v>19</v>
      </c>
      <c r="GK8" s="70" t="s">
        <v>13</v>
      </c>
      <c r="GL8" s="70" t="s">
        <v>14</v>
      </c>
      <c r="GM8" s="71" t="s">
        <v>15</v>
      </c>
      <c r="GN8" s="71" t="s">
        <v>16</v>
      </c>
      <c r="GO8" s="71" t="s">
        <v>17</v>
      </c>
      <c r="GP8" s="71" t="s">
        <v>19</v>
      </c>
      <c r="GQ8" s="138"/>
    </row>
    <row r="9" spans="1:199" s="17" customFormat="1" ht="15">
      <c r="A9" s="11">
        <v>1</v>
      </c>
      <c r="B9" s="12" t="s">
        <v>138</v>
      </c>
      <c r="C9" s="31" t="s">
        <v>422</v>
      </c>
      <c r="D9" s="22" t="s">
        <v>423</v>
      </c>
      <c r="E9" s="36" t="str">
        <f>C9&amp;D9</f>
        <v>1313XD2409</v>
      </c>
      <c r="F9" s="14" t="s">
        <v>424</v>
      </c>
      <c r="G9" s="15" t="s">
        <v>425</v>
      </c>
      <c r="H9" s="37" t="str">
        <f>I9&amp;"/"&amp;J9&amp;"/"&amp;19&amp;K9</f>
        <v>08/11/1993</v>
      </c>
      <c r="I9" s="22" t="s">
        <v>156</v>
      </c>
      <c r="J9" s="22" t="s">
        <v>171</v>
      </c>
      <c r="K9" s="31">
        <v>93</v>
      </c>
      <c r="L9" s="16" t="s">
        <v>426</v>
      </c>
      <c r="M9" s="12" t="s">
        <v>427</v>
      </c>
      <c r="N9" s="34"/>
      <c r="O9" s="34"/>
      <c r="P9" s="73">
        <f>ROUND((N9+O9*2)/3,1)</f>
        <v>0</v>
      </c>
      <c r="Q9" s="34"/>
      <c r="R9" s="34"/>
      <c r="S9" s="73">
        <f>ROUND((Q9+R9*2)/3,1)</f>
        <v>0</v>
      </c>
      <c r="T9" s="68">
        <f>ROUND((P9+S9)/2,1)</f>
        <v>0</v>
      </c>
      <c r="U9" s="56"/>
      <c r="V9" s="56"/>
      <c r="W9" s="74">
        <f>ROUND((MAX(U9:V9)+T9)/2,1)</f>
        <v>0</v>
      </c>
      <c r="X9" s="56"/>
      <c r="Y9" s="56"/>
      <c r="Z9" s="68">
        <f>ROUND((X9+Y9*2)/3,1)</f>
        <v>0</v>
      </c>
      <c r="AA9" s="56"/>
      <c r="AB9" s="56"/>
      <c r="AC9" s="74">
        <f>ROUND((MAX(AA9:AB9)+Z9)/2,1)</f>
        <v>0</v>
      </c>
      <c r="AD9" s="76">
        <f aca="true" t="shared" si="0" ref="AD9:AD25">ROUND(IF(Z9=0,(MAX(U9,V9)+T9)/2,(MAX(AA9,AB9)+Z9)/2),1)</f>
        <v>0</v>
      </c>
      <c r="AE9" s="82"/>
      <c r="AF9" s="82"/>
      <c r="AG9" s="83">
        <f>ROUND((AE9+AF9*2)/3,1)</f>
        <v>0</v>
      </c>
      <c r="AH9" s="82"/>
      <c r="AI9" s="82"/>
      <c r="AJ9" s="68">
        <f aca="true" t="shared" si="1" ref="AJ9:AJ17">ROUND((MAX(AH9:AI9)+AG9)/2,1)</f>
        <v>0</v>
      </c>
      <c r="AK9" s="84"/>
      <c r="AL9" s="84"/>
      <c r="AM9" s="83">
        <f>ROUND((AK9+AL9*2)/3,1)</f>
        <v>0</v>
      </c>
      <c r="AN9" s="84"/>
      <c r="AO9" s="84"/>
      <c r="AP9" s="68">
        <f aca="true" t="shared" si="2" ref="AP9:AP15">ROUND((MAX(AN9:AO9)+AM9)/2,1)</f>
        <v>0</v>
      </c>
      <c r="AQ9" s="76">
        <f aca="true" t="shared" si="3" ref="AQ9:AQ25">ROUND(IF(AM9=0,(MAX(AH9,AI9)+AG9)/2,(MAX(AN9,AO9)+AM9)/2),1)</f>
        <v>0</v>
      </c>
      <c r="AR9" s="82"/>
      <c r="AS9" s="82"/>
      <c r="AT9" s="83">
        <f>ROUND((AR9+AS9*2)/3,1)</f>
        <v>0</v>
      </c>
      <c r="AU9" s="82"/>
      <c r="AV9" s="82"/>
      <c r="AW9" s="68">
        <f aca="true" t="shared" si="4" ref="AW9:AW17">ROUND((MAX(AU9:AV9)+AT9)/2,1)</f>
        <v>0</v>
      </c>
      <c r="AX9" s="82"/>
      <c r="AY9" s="82"/>
      <c r="AZ9" s="83">
        <f>ROUND((AX9+AY9*2)/3,1)</f>
        <v>0</v>
      </c>
      <c r="BA9" s="82"/>
      <c r="BB9" s="82"/>
      <c r="BC9" s="68">
        <f>ROUND((MAX(BA9:BB9)+AZ9)/2,1)</f>
        <v>0</v>
      </c>
      <c r="BD9" s="76">
        <f>ROUND(IF(AZ9=0,(MAX(AU9,AV9)+AT9)/2,(MAX(BA9,BB9)+AZ9)/2),1)</f>
        <v>0</v>
      </c>
      <c r="BE9" s="84"/>
      <c r="BF9" s="84"/>
      <c r="BG9" s="68">
        <f>ROUND((BE9+BF9*2)/3,1)</f>
        <v>0</v>
      </c>
      <c r="BH9" s="84"/>
      <c r="BI9" s="84"/>
      <c r="BJ9" s="68">
        <f>ROUND((BH9+BI9*2)/3,1)</f>
        <v>0</v>
      </c>
      <c r="BK9" s="84"/>
      <c r="BL9" s="84"/>
      <c r="BM9" s="68">
        <f>ROUND((BK9+BL9*2)/3,1)</f>
        <v>0</v>
      </c>
      <c r="BN9" s="84"/>
      <c r="BO9" s="84"/>
      <c r="BP9" s="68">
        <f>ROUND((BN9+BO9*2)/3,1)</f>
        <v>0</v>
      </c>
      <c r="BQ9" s="79">
        <f aca="true" t="shared" si="5" ref="BQ9:BQ14">IF(BM9=0,(MAX(BH9,BI9)+BG9)/2,(MAX(BN9,BO9)+BM9)/2)</f>
        <v>0</v>
      </c>
      <c r="BR9" s="84"/>
      <c r="BS9" s="84"/>
      <c r="BT9" s="68">
        <f>ROUND((BR9+BS9*2)/3,1)</f>
        <v>0</v>
      </c>
      <c r="BU9" s="84"/>
      <c r="BV9" s="84"/>
      <c r="BW9" s="68">
        <f>ROUND((BU9+BV9*2)/3,1)</f>
        <v>0</v>
      </c>
      <c r="BX9" s="84"/>
      <c r="BY9" s="84"/>
      <c r="BZ9" s="68">
        <f>ROUND((BX9+BY9*2)/3,1)</f>
        <v>0</v>
      </c>
      <c r="CA9" s="84"/>
      <c r="CB9" s="84"/>
      <c r="CC9" s="68">
        <f>ROUND((CA9+CB9*2)/3,1)</f>
        <v>0</v>
      </c>
      <c r="CD9" s="79">
        <f aca="true" t="shared" si="6" ref="CD9:CD14">IF(BZ9=0,(MAX(BU9,BV9)+BT9)/2,(MAX(CA9,CB9)+BZ9)/2)</f>
        <v>0</v>
      </c>
      <c r="CE9" s="84"/>
      <c r="CF9" s="84"/>
      <c r="CG9" s="68">
        <f>ROUND((CE9+CF9*2)/3,1)</f>
        <v>0</v>
      </c>
      <c r="CH9" s="84"/>
      <c r="CI9" s="84"/>
      <c r="CJ9" s="68">
        <f>ROUND((CH9+CI9*2)/3,1)</f>
        <v>0</v>
      </c>
      <c r="CK9" s="84"/>
      <c r="CL9" s="84"/>
      <c r="CM9" s="68">
        <f>ROUND((CK9+CL9*2)/3,1)</f>
        <v>0</v>
      </c>
      <c r="CN9" s="84"/>
      <c r="CO9" s="84"/>
      <c r="CP9" s="68">
        <f>ROUND((CN9+CO9*2)/3,1)</f>
        <v>0</v>
      </c>
      <c r="CQ9" s="79">
        <f>IF(CM9=0,(MAX(CH9,CI9)+CG9)/2,(MAX(CN9,CO9)+CM9)/2)</f>
        <v>0</v>
      </c>
      <c r="CR9" s="84"/>
      <c r="CS9" s="84"/>
      <c r="CT9" s="68">
        <f>ROUND((CR9+CS9*2)/3,1)</f>
        <v>0</v>
      </c>
      <c r="CU9" s="86"/>
      <c r="CV9" s="86"/>
      <c r="CW9" s="68">
        <f>ROUND((MAX(CU9:CV9)+CT9)/2,1)</f>
        <v>0</v>
      </c>
      <c r="CX9" s="84"/>
      <c r="CY9" s="84"/>
      <c r="CZ9" s="68">
        <f>ROUND((CX9+CY9*2)/3,1)</f>
        <v>0</v>
      </c>
      <c r="DA9" s="84"/>
      <c r="DB9" s="84"/>
      <c r="DC9" s="68">
        <f>ROUND((MAX(DA9:DB9)+CZ9)/2,1)</f>
        <v>0</v>
      </c>
      <c r="DD9" s="68">
        <f>IF(CZ9=0,(MAX(CU9,CV9)+CT9)/2,(MAX(DA9,DB9)+CZ9)/2)</f>
        <v>0</v>
      </c>
      <c r="DE9" s="84"/>
      <c r="DF9" s="84"/>
      <c r="DG9" s="68">
        <f>ROUND((DE9+DF9*2)/3,1)</f>
        <v>0</v>
      </c>
      <c r="DH9" s="84"/>
      <c r="DI9" s="84"/>
      <c r="DJ9" s="68">
        <f>ROUND((DH9+DI9*2)/3,1)</f>
        <v>0</v>
      </c>
      <c r="DK9" s="84"/>
      <c r="DL9" s="84"/>
      <c r="DM9" s="68">
        <f>ROUND((DK9+DL9*2)/3,1)</f>
        <v>0</v>
      </c>
      <c r="DN9" s="84"/>
      <c r="DO9" s="84"/>
      <c r="DP9" s="68">
        <f>ROUND((DN9+DO9*2)/3,1)</f>
        <v>0</v>
      </c>
      <c r="DQ9" s="85"/>
      <c r="DR9" s="84"/>
      <c r="DS9" s="84"/>
      <c r="DT9" s="68">
        <f>ROUND((DR9+DS9*2)/3,1)</f>
        <v>0</v>
      </c>
      <c r="DU9" s="84"/>
      <c r="DV9" s="84"/>
      <c r="DW9" s="68">
        <f>ROUND((DU9+DV9*2)/3,1)</f>
        <v>0</v>
      </c>
      <c r="DX9" s="84"/>
      <c r="DY9" s="84"/>
      <c r="DZ9" s="68">
        <f>ROUND((DX9+DY9*2)/3,1)</f>
        <v>0</v>
      </c>
      <c r="EA9" s="84"/>
      <c r="EB9" s="84"/>
      <c r="EC9" s="68">
        <f>ROUND((EA9+EB9*2)/3,1)</f>
        <v>0</v>
      </c>
      <c r="ED9" s="85"/>
      <c r="EE9" s="84"/>
      <c r="EF9" s="84"/>
      <c r="EG9" s="68">
        <f>ROUND((EE9+EF9*2)/3,1)</f>
        <v>0</v>
      </c>
      <c r="EH9" s="84"/>
      <c r="EI9" s="84"/>
      <c r="EJ9" s="68">
        <f>ROUND((EH9+EI9*2)/3,1)</f>
        <v>0</v>
      </c>
      <c r="EK9" s="84"/>
      <c r="EL9" s="84"/>
      <c r="EM9" s="68">
        <f>ROUND((EK9+EL9*2)/3,1)</f>
        <v>0</v>
      </c>
      <c r="EN9" s="84"/>
      <c r="EO9" s="84"/>
      <c r="EP9" s="68">
        <f>ROUND((EN9+EO9*2)/3,1)</f>
        <v>0</v>
      </c>
      <c r="EQ9" s="85"/>
      <c r="ER9" s="84"/>
      <c r="ES9" s="84"/>
      <c r="ET9" s="68">
        <f>ROUND((ER9+ES9*2)/3,1)</f>
        <v>0</v>
      </c>
      <c r="EU9" s="84"/>
      <c r="EV9" s="84"/>
      <c r="EW9" s="68">
        <f>ROUND((EU9+EV9*2)/3,1)</f>
        <v>0</v>
      </c>
      <c r="EX9" s="84"/>
      <c r="EY9" s="84"/>
      <c r="EZ9" s="68">
        <f>ROUND((EX9+EY9*2)/3,1)</f>
        <v>0</v>
      </c>
      <c r="FA9" s="84"/>
      <c r="FB9" s="84"/>
      <c r="FC9" s="68">
        <f>ROUND((FA9+FB9*2)/3,1)</f>
        <v>0</v>
      </c>
      <c r="FD9" s="87"/>
      <c r="FE9" s="88"/>
      <c r="FF9" s="84"/>
      <c r="FG9" s="68">
        <f>ROUND((FE9+FF9*2)/3,1)</f>
        <v>0</v>
      </c>
      <c r="FH9" s="84"/>
      <c r="FI9" s="84"/>
      <c r="FJ9" s="68">
        <f>ROUND((FH9+FI9*2)/3,1)</f>
        <v>0</v>
      </c>
      <c r="FK9" s="84"/>
      <c r="FL9" s="84"/>
      <c r="FM9" s="68">
        <f>ROUND((FK9+FL9*2)/3,1)</f>
        <v>0</v>
      </c>
      <c r="FN9" s="84"/>
      <c r="FO9" s="84"/>
      <c r="FP9" s="68">
        <f>ROUND((FN9+FO9*2)/3,1)</f>
        <v>0</v>
      </c>
      <c r="FQ9" s="85"/>
      <c r="FR9" s="84"/>
      <c r="FS9" s="84"/>
      <c r="FT9" s="68">
        <f>ROUND((FR9+FS9*2)/3,1)</f>
        <v>0</v>
      </c>
      <c r="FU9" s="84"/>
      <c r="FV9" s="84"/>
      <c r="FW9" s="68">
        <f>ROUND((FU9+FV9*2)/3,1)</f>
        <v>0</v>
      </c>
      <c r="FX9" s="84"/>
      <c r="FY9" s="84"/>
      <c r="FZ9" s="68">
        <f>ROUND((FX9+FY9*2)/3,1)</f>
        <v>0</v>
      </c>
      <c r="GA9" s="84"/>
      <c r="GB9" s="84"/>
      <c r="GC9" s="68">
        <f>ROUND((GA9+GB9*2)/3,1)</f>
        <v>0</v>
      </c>
      <c r="GD9" s="85"/>
      <c r="GE9" s="84"/>
      <c r="GF9" s="84"/>
      <c r="GG9" s="68">
        <f>ROUND((GE9+GF9*2)/3,1)</f>
        <v>0</v>
      </c>
      <c r="GH9" s="84"/>
      <c r="GI9" s="84"/>
      <c r="GJ9" s="68">
        <f>ROUND((GH9+GI9*2)/3,1)</f>
        <v>0</v>
      </c>
      <c r="GK9" s="84"/>
      <c r="GL9" s="84"/>
      <c r="GM9" s="68">
        <f>ROUND((GK9+GL9*2)/3,1)</f>
        <v>0</v>
      </c>
      <c r="GN9" s="84"/>
      <c r="GO9" s="84"/>
      <c r="GP9" s="68">
        <f>ROUND((GN9+GO9*2)/3,1)</f>
        <v>0</v>
      </c>
      <c r="GQ9" s="20"/>
    </row>
    <row r="10" spans="1:199" s="17" customFormat="1" ht="15">
      <c r="A10" s="11">
        <v>2</v>
      </c>
      <c r="B10" s="12" t="s">
        <v>138</v>
      </c>
      <c r="C10" s="31" t="s">
        <v>422</v>
      </c>
      <c r="D10" s="22" t="s">
        <v>666</v>
      </c>
      <c r="E10" s="36" t="str">
        <f aca="true" t="shared" si="7" ref="E10:E25">C10&amp;D10</f>
        <v>1313XD2494</v>
      </c>
      <c r="F10" s="14" t="s">
        <v>600</v>
      </c>
      <c r="G10" s="15" t="s">
        <v>667</v>
      </c>
      <c r="H10" s="37" t="str">
        <f aca="true" t="shared" si="8" ref="H10:H25">I10&amp;"/"&amp;J10&amp;"/"&amp;19&amp;K10</f>
        <v>15/08/1990</v>
      </c>
      <c r="I10" s="22" t="s">
        <v>568</v>
      </c>
      <c r="J10" s="22" t="s">
        <v>156</v>
      </c>
      <c r="K10" s="31">
        <v>90</v>
      </c>
      <c r="L10" s="16" t="s">
        <v>668</v>
      </c>
      <c r="M10" s="12"/>
      <c r="N10" s="34">
        <v>8</v>
      </c>
      <c r="O10" s="34">
        <v>8</v>
      </c>
      <c r="P10" s="73">
        <f aca="true" t="shared" si="9" ref="P10:P25">ROUND((N10+O10*2)/3,1)</f>
        <v>8</v>
      </c>
      <c r="Q10" s="75">
        <v>8</v>
      </c>
      <c r="R10" s="75">
        <v>8</v>
      </c>
      <c r="S10" s="73">
        <f aca="true" t="shared" si="10" ref="S10:S25">ROUND((Q10+R10*2)/3,1)</f>
        <v>8</v>
      </c>
      <c r="T10" s="68">
        <f aca="true" t="shared" si="11" ref="T10:T17">ROUND((P10+S10)/2,1)</f>
        <v>8</v>
      </c>
      <c r="U10" s="56">
        <v>7</v>
      </c>
      <c r="V10" s="56"/>
      <c r="W10" s="74">
        <f aca="true" t="shared" si="12" ref="W10:W25">ROUND((MAX(U10:V10)+T10)/2,1)</f>
        <v>7.5</v>
      </c>
      <c r="X10" s="56"/>
      <c r="Y10" s="56"/>
      <c r="Z10" s="68">
        <f aca="true" t="shared" si="13" ref="Z10:Z25">ROUND((X10+Y10*2)/3,1)</f>
        <v>0</v>
      </c>
      <c r="AA10" s="56"/>
      <c r="AB10" s="56"/>
      <c r="AC10" s="74">
        <f aca="true" t="shared" si="14" ref="AC10:AC25">ROUND((MAX(AA10:AB10)+Z10)/2,1)</f>
        <v>0</v>
      </c>
      <c r="AD10" s="76">
        <f t="shared" si="0"/>
        <v>7.5</v>
      </c>
      <c r="AE10" s="82">
        <v>8</v>
      </c>
      <c r="AF10" s="82">
        <v>8</v>
      </c>
      <c r="AG10" s="83">
        <f aca="true" t="shared" si="15" ref="AG10:AG20">ROUND((AE10+AF10*2)/3,1)</f>
        <v>8</v>
      </c>
      <c r="AH10" s="82">
        <v>7</v>
      </c>
      <c r="AI10" s="82"/>
      <c r="AJ10" s="68">
        <f t="shared" si="1"/>
        <v>7.5</v>
      </c>
      <c r="AK10" s="84"/>
      <c r="AL10" s="84"/>
      <c r="AM10" s="83">
        <f aca="true" t="shared" si="16" ref="AM10:AM25">ROUND((AK10+AL10*2)/3,1)</f>
        <v>0</v>
      </c>
      <c r="AN10" s="84"/>
      <c r="AO10" s="84"/>
      <c r="AP10" s="68">
        <f t="shared" si="2"/>
        <v>0</v>
      </c>
      <c r="AQ10" s="76">
        <f t="shared" si="3"/>
        <v>7.5</v>
      </c>
      <c r="AR10" s="82">
        <v>6</v>
      </c>
      <c r="AS10" s="82">
        <v>5</v>
      </c>
      <c r="AT10" s="83">
        <f aca="true" t="shared" si="17" ref="AT10:AT19">ROUND((AR10+AS10*2)/3,1)</f>
        <v>5.3</v>
      </c>
      <c r="AU10" s="82">
        <v>5</v>
      </c>
      <c r="AV10" s="82"/>
      <c r="AW10" s="68">
        <f t="shared" si="4"/>
        <v>5.2</v>
      </c>
      <c r="AX10" s="82"/>
      <c r="AY10" s="82"/>
      <c r="AZ10" s="83">
        <f aca="true" t="shared" si="18" ref="AZ10:AZ24">ROUND((AX10+AY10*2)/3,1)</f>
        <v>0</v>
      </c>
      <c r="BA10" s="82"/>
      <c r="BB10" s="82"/>
      <c r="BC10" s="68">
        <f aca="true" t="shared" si="19" ref="BC10:BC25">ROUND((MAX(BA10:BB10)+AZ10)/2,1)</f>
        <v>0</v>
      </c>
      <c r="BD10" s="76">
        <f aca="true" t="shared" si="20" ref="BD10:BD25">ROUND(IF(AZ10=0,(MAX(AU10,AV10)+AT10)/2,(MAX(BA10,BB10)+AZ10)/2),1)</f>
        <v>5.2</v>
      </c>
      <c r="BE10" s="84"/>
      <c r="BF10" s="84"/>
      <c r="BG10" s="68">
        <f aca="true" t="shared" si="21" ref="BG10:BG25">ROUND((BE10+BF10*2)/3,1)</f>
        <v>0</v>
      </c>
      <c r="BH10" s="84"/>
      <c r="BI10" s="84"/>
      <c r="BJ10" s="68">
        <f aca="true" t="shared" si="22" ref="BJ10:BJ25">ROUND((BH10+BI10*2)/3,1)</f>
        <v>0</v>
      </c>
      <c r="BK10" s="84"/>
      <c r="BL10" s="84"/>
      <c r="BM10" s="68">
        <f aca="true" t="shared" si="23" ref="BM10:BM25">ROUND((BK10+BL10*2)/3,1)</f>
        <v>0</v>
      </c>
      <c r="BN10" s="84"/>
      <c r="BO10" s="84"/>
      <c r="BP10" s="68">
        <f aca="true" t="shared" si="24" ref="BP10:BP25">ROUND((BN10+BO10*2)/3,1)</f>
        <v>0</v>
      </c>
      <c r="BQ10" s="79">
        <f t="shared" si="5"/>
        <v>0</v>
      </c>
      <c r="BR10" s="84"/>
      <c r="BS10" s="84"/>
      <c r="BT10" s="68">
        <f aca="true" t="shared" si="25" ref="BT10:BT25">ROUND((BR10+BS10*2)/3,1)</f>
        <v>0</v>
      </c>
      <c r="BU10" s="84"/>
      <c r="BV10" s="84"/>
      <c r="BW10" s="68">
        <f aca="true" t="shared" si="26" ref="BW10:BW25">ROUND((BU10+BV10*2)/3,1)</f>
        <v>0</v>
      </c>
      <c r="BX10" s="84"/>
      <c r="BY10" s="84"/>
      <c r="BZ10" s="68">
        <f aca="true" t="shared" si="27" ref="BZ10:BZ25">ROUND((BX10+BY10*2)/3,1)</f>
        <v>0</v>
      </c>
      <c r="CA10" s="84"/>
      <c r="CB10" s="84"/>
      <c r="CC10" s="68">
        <f aca="true" t="shared" si="28" ref="CC10:CC25">ROUND((CA10+CB10*2)/3,1)</f>
        <v>0</v>
      </c>
      <c r="CD10" s="79">
        <f t="shared" si="6"/>
        <v>0</v>
      </c>
      <c r="CE10" s="84"/>
      <c r="CF10" s="84"/>
      <c r="CG10" s="68">
        <f aca="true" t="shared" si="29" ref="CG10:CG25">ROUND((CE10+CF10*2)/3,1)</f>
        <v>0</v>
      </c>
      <c r="CH10" s="84"/>
      <c r="CI10" s="84"/>
      <c r="CJ10" s="68">
        <f aca="true" t="shared" si="30" ref="CJ10:CJ25">ROUND((CH10+CI10*2)/3,1)</f>
        <v>0</v>
      </c>
      <c r="CK10" s="84"/>
      <c r="CL10" s="84"/>
      <c r="CM10" s="68">
        <f aca="true" t="shared" si="31" ref="CM10:CM25">ROUND((CK10+CL10*2)/3,1)</f>
        <v>0</v>
      </c>
      <c r="CN10" s="84"/>
      <c r="CO10" s="84"/>
      <c r="CP10" s="68">
        <f aca="true" t="shared" si="32" ref="CP10:CP25">ROUND((CN10+CO10*2)/3,1)</f>
        <v>0</v>
      </c>
      <c r="CQ10" s="85"/>
      <c r="CR10" s="84" t="s">
        <v>593</v>
      </c>
      <c r="CS10" s="84" t="s">
        <v>593</v>
      </c>
      <c r="CT10" s="68">
        <f aca="true" t="shared" si="33" ref="CT10:CT25">ROUND((CR10+CS10*2)/3,1)</f>
        <v>8</v>
      </c>
      <c r="CU10" s="86">
        <v>7</v>
      </c>
      <c r="CV10" s="86"/>
      <c r="CW10" s="68">
        <f aca="true" t="shared" si="34" ref="CW10:CW25">ROUND((MAX(CU10:CV10)+CT10)/2,1)</f>
        <v>7.5</v>
      </c>
      <c r="CX10" s="84"/>
      <c r="CY10" s="84"/>
      <c r="CZ10" s="68">
        <f aca="true" t="shared" si="35" ref="CZ10:CZ25">ROUND((CX10+CY10*2)/3,1)</f>
        <v>0</v>
      </c>
      <c r="DA10" s="84"/>
      <c r="DB10" s="84"/>
      <c r="DC10" s="68">
        <f aca="true" t="shared" si="36" ref="DC10:DC25">ROUND((MAX(DA10:DB10)+CZ10)/2,1)</f>
        <v>0</v>
      </c>
      <c r="DD10" s="68">
        <f aca="true" t="shared" si="37" ref="DD10:DD25">IF(CZ10=0,(MAX(CU10,CV10)+CT10)/2,(MAX(DA10,DB10)+CZ10)/2)</f>
        <v>7.5</v>
      </c>
      <c r="DE10" s="84"/>
      <c r="DF10" s="84"/>
      <c r="DG10" s="68">
        <f aca="true" t="shared" si="38" ref="DG10:DG25">ROUND((DE10+DF10*2)/3,1)</f>
        <v>0</v>
      </c>
      <c r="DH10" s="84"/>
      <c r="DI10" s="84"/>
      <c r="DJ10" s="68">
        <f aca="true" t="shared" si="39" ref="DJ10:DJ25">ROUND((DH10+DI10*2)/3,1)</f>
        <v>0</v>
      </c>
      <c r="DK10" s="84"/>
      <c r="DL10" s="84"/>
      <c r="DM10" s="68">
        <f aca="true" t="shared" si="40" ref="DM10:DM25">ROUND((DK10+DL10*2)/3,1)</f>
        <v>0</v>
      </c>
      <c r="DN10" s="84"/>
      <c r="DO10" s="84"/>
      <c r="DP10" s="68">
        <f aca="true" t="shared" si="41" ref="DP10:DP25">ROUND((DN10+DO10*2)/3,1)</f>
        <v>0</v>
      </c>
      <c r="DQ10" s="85"/>
      <c r="DR10" s="84"/>
      <c r="DS10" s="84"/>
      <c r="DT10" s="68">
        <f aca="true" t="shared" si="42" ref="DT10:DT25">ROUND((DR10+DS10*2)/3,1)</f>
        <v>0</v>
      </c>
      <c r="DU10" s="84"/>
      <c r="DV10" s="84"/>
      <c r="DW10" s="68">
        <f aca="true" t="shared" si="43" ref="DW10:DW25">ROUND((DU10+DV10*2)/3,1)</f>
        <v>0</v>
      </c>
      <c r="DX10" s="84"/>
      <c r="DY10" s="84"/>
      <c r="DZ10" s="68">
        <f aca="true" t="shared" si="44" ref="DZ10:DZ25">ROUND((DX10+DY10*2)/3,1)</f>
        <v>0</v>
      </c>
      <c r="EA10" s="84"/>
      <c r="EB10" s="84"/>
      <c r="EC10" s="68">
        <f aca="true" t="shared" si="45" ref="EC10:EC25">ROUND((EA10+EB10*2)/3,1)</f>
        <v>0</v>
      </c>
      <c r="ED10" s="85"/>
      <c r="EE10" s="84"/>
      <c r="EF10" s="84"/>
      <c r="EG10" s="68">
        <f aca="true" t="shared" si="46" ref="EG10:EG25">ROUND((EE10+EF10*2)/3,1)</f>
        <v>0</v>
      </c>
      <c r="EH10" s="84"/>
      <c r="EI10" s="84"/>
      <c r="EJ10" s="68">
        <f aca="true" t="shared" si="47" ref="EJ10:EJ25">ROUND((EH10+EI10*2)/3,1)</f>
        <v>0</v>
      </c>
      <c r="EK10" s="84"/>
      <c r="EL10" s="84"/>
      <c r="EM10" s="68">
        <f aca="true" t="shared" si="48" ref="EM10:EM25">ROUND((EK10+EL10*2)/3,1)</f>
        <v>0</v>
      </c>
      <c r="EN10" s="84"/>
      <c r="EO10" s="84"/>
      <c r="EP10" s="68">
        <f aca="true" t="shared" si="49" ref="EP10:EP25">ROUND((EN10+EO10*2)/3,1)</f>
        <v>0</v>
      </c>
      <c r="EQ10" s="85"/>
      <c r="ER10" s="84"/>
      <c r="ES10" s="84"/>
      <c r="ET10" s="68">
        <f aca="true" t="shared" si="50" ref="ET10:ET25">ROUND((ER10+ES10*2)/3,1)</f>
        <v>0</v>
      </c>
      <c r="EU10" s="84"/>
      <c r="EV10" s="84"/>
      <c r="EW10" s="68">
        <f aca="true" t="shared" si="51" ref="EW10:EW25">ROUND((EU10+EV10*2)/3,1)</f>
        <v>0</v>
      </c>
      <c r="EX10" s="84"/>
      <c r="EY10" s="84"/>
      <c r="EZ10" s="68">
        <f aca="true" t="shared" si="52" ref="EZ10:EZ25">ROUND((EX10+EY10*2)/3,1)</f>
        <v>0</v>
      </c>
      <c r="FA10" s="84"/>
      <c r="FB10" s="84"/>
      <c r="FC10" s="68">
        <f aca="true" t="shared" si="53" ref="FC10:FC25">ROUND((FA10+FB10*2)/3,1)</f>
        <v>0</v>
      </c>
      <c r="FD10" s="87"/>
      <c r="FE10" s="88"/>
      <c r="FF10" s="84"/>
      <c r="FG10" s="68">
        <f aca="true" t="shared" si="54" ref="FG10:FG25">ROUND((FE10+FF10*2)/3,1)</f>
        <v>0</v>
      </c>
      <c r="FH10" s="84"/>
      <c r="FI10" s="84"/>
      <c r="FJ10" s="68">
        <f aca="true" t="shared" si="55" ref="FJ10:FJ25">ROUND((FH10+FI10*2)/3,1)</f>
        <v>0</v>
      </c>
      <c r="FK10" s="84"/>
      <c r="FL10" s="84"/>
      <c r="FM10" s="68">
        <f aca="true" t="shared" si="56" ref="FM10:FM25">ROUND((FK10+FL10*2)/3,1)</f>
        <v>0</v>
      </c>
      <c r="FN10" s="84"/>
      <c r="FO10" s="84"/>
      <c r="FP10" s="68">
        <f aca="true" t="shared" si="57" ref="FP10:FP25">ROUND((FN10+FO10*2)/3,1)</f>
        <v>0</v>
      </c>
      <c r="FQ10" s="85"/>
      <c r="FR10" s="84"/>
      <c r="FS10" s="84"/>
      <c r="FT10" s="68">
        <f aca="true" t="shared" si="58" ref="FT10:FT25">ROUND((FR10+FS10*2)/3,1)</f>
        <v>0</v>
      </c>
      <c r="FU10" s="84"/>
      <c r="FV10" s="84"/>
      <c r="FW10" s="68">
        <f aca="true" t="shared" si="59" ref="FW10:FW25">ROUND((FU10+FV10*2)/3,1)</f>
        <v>0</v>
      </c>
      <c r="FX10" s="84"/>
      <c r="FY10" s="84"/>
      <c r="FZ10" s="68">
        <f aca="true" t="shared" si="60" ref="FZ10:FZ25">ROUND((FX10+FY10*2)/3,1)</f>
        <v>0</v>
      </c>
      <c r="GA10" s="84"/>
      <c r="GB10" s="84"/>
      <c r="GC10" s="68">
        <f aca="true" t="shared" si="61" ref="GC10:GC25">ROUND((GA10+GB10*2)/3,1)</f>
        <v>0</v>
      </c>
      <c r="GD10" s="85"/>
      <c r="GE10" s="84"/>
      <c r="GF10" s="84"/>
      <c r="GG10" s="68">
        <f aca="true" t="shared" si="62" ref="GG10:GG25">ROUND((GE10+GF10*2)/3,1)</f>
        <v>0</v>
      </c>
      <c r="GH10" s="84"/>
      <c r="GI10" s="84"/>
      <c r="GJ10" s="68">
        <f aca="true" t="shared" si="63" ref="GJ10:GJ25">ROUND((GH10+GI10*2)/3,1)</f>
        <v>0</v>
      </c>
      <c r="GK10" s="84"/>
      <c r="GL10" s="84"/>
      <c r="GM10" s="68">
        <f aca="true" t="shared" si="64" ref="GM10:GM25">ROUND((GK10+GL10*2)/3,1)</f>
        <v>0</v>
      </c>
      <c r="GN10" s="84"/>
      <c r="GO10" s="84"/>
      <c r="GP10" s="68">
        <f aca="true" t="shared" si="65" ref="GP10:GP25">ROUND((GN10+GO10*2)/3,1)</f>
        <v>0</v>
      </c>
      <c r="GQ10" s="20"/>
    </row>
    <row r="11" spans="1:199" s="17" customFormat="1" ht="15">
      <c r="A11" s="11">
        <v>3</v>
      </c>
      <c r="B11" s="12" t="s">
        <v>138</v>
      </c>
      <c r="C11" s="31" t="s">
        <v>422</v>
      </c>
      <c r="D11" s="22" t="s">
        <v>428</v>
      </c>
      <c r="E11" s="36" t="str">
        <f t="shared" si="7"/>
        <v>1313XD2457</v>
      </c>
      <c r="F11" s="14" t="s">
        <v>294</v>
      </c>
      <c r="G11" s="15" t="s">
        <v>429</v>
      </c>
      <c r="H11" s="37" t="str">
        <f t="shared" si="8"/>
        <v>25/05/1993</v>
      </c>
      <c r="I11" s="22" t="s">
        <v>216</v>
      </c>
      <c r="J11" s="22" t="s">
        <v>155</v>
      </c>
      <c r="K11" s="31">
        <v>93</v>
      </c>
      <c r="L11" s="16" t="s">
        <v>430</v>
      </c>
      <c r="M11" s="12" t="s">
        <v>181</v>
      </c>
      <c r="N11" s="34" t="s">
        <v>593</v>
      </c>
      <c r="O11" s="34">
        <v>8</v>
      </c>
      <c r="P11" s="73">
        <f t="shared" si="9"/>
        <v>8</v>
      </c>
      <c r="Q11" s="34">
        <v>7</v>
      </c>
      <c r="R11" s="34">
        <v>8</v>
      </c>
      <c r="S11" s="73">
        <f t="shared" si="10"/>
        <v>7.7</v>
      </c>
      <c r="T11" s="68">
        <f t="shared" si="11"/>
        <v>7.9</v>
      </c>
      <c r="U11" s="56">
        <v>8</v>
      </c>
      <c r="V11" s="56"/>
      <c r="W11" s="74">
        <f t="shared" si="12"/>
        <v>8</v>
      </c>
      <c r="X11" s="56"/>
      <c r="Y11" s="56"/>
      <c r="Z11" s="68">
        <f t="shared" si="13"/>
        <v>0</v>
      </c>
      <c r="AA11" s="56"/>
      <c r="AB11" s="56"/>
      <c r="AC11" s="74">
        <f t="shared" si="14"/>
        <v>0</v>
      </c>
      <c r="AD11" s="76">
        <f t="shared" si="0"/>
        <v>8</v>
      </c>
      <c r="AE11" s="82">
        <v>8</v>
      </c>
      <c r="AF11" s="82">
        <v>7</v>
      </c>
      <c r="AG11" s="83">
        <f t="shared" si="15"/>
        <v>7.3</v>
      </c>
      <c r="AH11" s="82">
        <v>8</v>
      </c>
      <c r="AI11" s="82"/>
      <c r="AJ11" s="68">
        <f t="shared" si="1"/>
        <v>7.7</v>
      </c>
      <c r="AK11" s="84"/>
      <c r="AL11" s="84"/>
      <c r="AM11" s="83">
        <f t="shared" si="16"/>
        <v>0</v>
      </c>
      <c r="AN11" s="84"/>
      <c r="AO11" s="84"/>
      <c r="AP11" s="68">
        <f t="shared" si="2"/>
        <v>0</v>
      </c>
      <c r="AQ11" s="76">
        <f t="shared" si="3"/>
        <v>7.7</v>
      </c>
      <c r="AR11" s="82">
        <v>5</v>
      </c>
      <c r="AS11" s="82">
        <v>6</v>
      </c>
      <c r="AT11" s="83">
        <f t="shared" si="17"/>
        <v>5.7</v>
      </c>
      <c r="AU11" s="82">
        <v>5</v>
      </c>
      <c r="AV11" s="82"/>
      <c r="AW11" s="68">
        <f t="shared" si="4"/>
        <v>5.4</v>
      </c>
      <c r="AX11" s="82"/>
      <c r="AY11" s="82"/>
      <c r="AZ11" s="83">
        <f t="shared" si="18"/>
        <v>0</v>
      </c>
      <c r="BA11" s="82"/>
      <c r="BB11" s="82"/>
      <c r="BC11" s="68">
        <f t="shared" si="19"/>
        <v>0</v>
      </c>
      <c r="BD11" s="76">
        <f t="shared" si="20"/>
        <v>5.4</v>
      </c>
      <c r="BE11" s="84"/>
      <c r="BF11" s="84"/>
      <c r="BG11" s="68">
        <f t="shared" si="21"/>
        <v>0</v>
      </c>
      <c r="BH11" s="84"/>
      <c r="BI11" s="84"/>
      <c r="BJ11" s="68">
        <f t="shared" si="22"/>
        <v>0</v>
      </c>
      <c r="BK11" s="84"/>
      <c r="BL11" s="84"/>
      <c r="BM11" s="68">
        <f t="shared" si="23"/>
        <v>0</v>
      </c>
      <c r="BN11" s="84"/>
      <c r="BO11" s="84"/>
      <c r="BP11" s="68">
        <f t="shared" si="24"/>
        <v>0</v>
      </c>
      <c r="BQ11" s="79">
        <f t="shared" si="5"/>
        <v>0</v>
      </c>
      <c r="BR11" s="84"/>
      <c r="BS11" s="84"/>
      <c r="BT11" s="68">
        <f t="shared" si="25"/>
        <v>0</v>
      </c>
      <c r="BU11" s="84"/>
      <c r="BV11" s="84"/>
      <c r="BW11" s="68">
        <f t="shared" si="26"/>
        <v>0</v>
      </c>
      <c r="BX11" s="84"/>
      <c r="BY11" s="84"/>
      <c r="BZ11" s="68">
        <f t="shared" si="27"/>
        <v>0</v>
      </c>
      <c r="CA11" s="84"/>
      <c r="CB11" s="84"/>
      <c r="CC11" s="68">
        <f t="shared" si="28"/>
        <v>0</v>
      </c>
      <c r="CD11" s="79">
        <f t="shared" si="6"/>
        <v>0</v>
      </c>
      <c r="CE11" s="84"/>
      <c r="CF11" s="84"/>
      <c r="CG11" s="68">
        <f t="shared" si="29"/>
        <v>0</v>
      </c>
      <c r="CH11" s="84"/>
      <c r="CI11" s="84"/>
      <c r="CJ11" s="68">
        <f t="shared" si="30"/>
        <v>0</v>
      </c>
      <c r="CK11" s="84"/>
      <c r="CL11" s="84"/>
      <c r="CM11" s="68">
        <f t="shared" si="31"/>
        <v>0</v>
      </c>
      <c r="CN11" s="84"/>
      <c r="CO11" s="84"/>
      <c r="CP11" s="68">
        <f t="shared" si="32"/>
        <v>0</v>
      </c>
      <c r="CQ11" s="84"/>
      <c r="CR11" s="84" t="s">
        <v>662</v>
      </c>
      <c r="CS11" s="84" t="s">
        <v>593</v>
      </c>
      <c r="CT11" s="68">
        <f t="shared" si="33"/>
        <v>7.3</v>
      </c>
      <c r="CU11" s="86">
        <v>7</v>
      </c>
      <c r="CV11" s="86"/>
      <c r="CW11" s="68">
        <f t="shared" si="34"/>
        <v>7.2</v>
      </c>
      <c r="CX11" s="84"/>
      <c r="CY11" s="84"/>
      <c r="CZ11" s="68">
        <f t="shared" si="35"/>
        <v>0</v>
      </c>
      <c r="DA11" s="84"/>
      <c r="DB11" s="84"/>
      <c r="DC11" s="68">
        <f t="shared" si="36"/>
        <v>0</v>
      </c>
      <c r="DD11" s="68">
        <f t="shared" si="37"/>
        <v>7.15</v>
      </c>
      <c r="DE11" s="84"/>
      <c r="DF11" s="84"/>
      <c r="DG11" s="68">
        <f t="shared" si="38"/>
        <v>0</v>
      </c>
      <c r="DH11" s="84"/>
      <c r="DI11" s="84"/>
      <c r="DJ11" s="68">
        <f t="shared" si="39"/>
        <v>0</v>
      </c>
      <c r="DK11" s="84"/>
      <c r="DL11" s="84"/>
      <c r="DM11" s="68">
        <f t="shared" si="40"/>
        <v>0</v>
      </c>
      <c r="DN11" s="84"/>
      <c r="DO11" s="84"/>
      <c r="DP11" s="68">
        <f t="shared" si="41"/>
        <v>0</v>
      </c>
      <c r="DQ11" s="84"/>
      <c r="DR11" s="84"/>
      <c r="DS11" s="84"/>
      <c r="DT11" s="68">
        <f t="shared" si="42"/>
        <v>0</v>
      </c>
      <c r="DU11" s="84"/>
      <c r="DV11" s="84"/>
      <c r="DW11" s="68">
        <f t="shared" si="43"/>
        <v>0</v>
      </c>
      <c r="DX11" s="84"/>
      <c r="DY11" s="84"/>
      <c r="DZ11" s="68">
        <f t="shared" si="44"/>
        <v>0</v>
      </c>
      <c r="EA11" s="84"/>
      <c r="EB11" s="84"/>
      <c r="EC11" s="68">
        <f t="shared" si="45"/>
        <v>0</v>
      </c>
      <c r="ED11" s="84"/>
      <c r="EE11" s="84"/>
      <c r="EF11" s="84"/>
      <c r="EG11" s="68">
        <f t="shared" si="46"/>
        <v>0</v>
      </c>
      <c r="EH11" s="84"/>
      <c r="EI11" s="84"/>
      <c r="EJ11" s="68">
        <f t="shared" si="47"/>
        <v>0</v>
      </c>
      <c r="EK11" s="84"/>
      <c r="EL11" s="84"/>
      <c r="EM11" s="68">
        <f t="shared" si="48"/>
        <v>0</v>
      </c>
      <c r="EN11" s="84"/>
      <c r="EO11" s="84"/>
      <c r="EP11" s="68">
        <f t="shared" si="49"/>
        <v>0</v>
      </c>
      <c r="EQ11" s="84"/>
      <c r="ER11" s="84"/>
      <c r="ES11" s="84"/>
      <c r="ET11" s="68">
        <f t="shared" si="50"/>
        <v>0</v>
      </c>
      <c r="EU11" s="84"/>
      <c r="EV11" s="84"/>
      <c r="EW11" s="68">
        <f t="shared" si="51"/>
        <v>0</v>
      </c>
      <c r="EX11" s="84"/>
      <c r="EY11" s="84"/>
      <c r="EZ11" s="68">
        <f t="shared" si="52"/>
        <v>0</v>
      </c>
      <c r="FA11" s="84"/>
      <c r="FB11" s="84"/>
      <c r="FC11" s="68">
        <f t="shared" si="53"/>
        <v>0</v>
      </c>
      <c r="FD11" s="89"/>
      <c r="FE11" s="88"/>
      <c r="FF11" s="84"/>
      <c r="FG11" s="68">
        <f t="shared" si="54"/>
        <v>0</v>
      </c>
      <c r="FH11" s="84"/>
      <c r="FI11" s="84"/>
      <c r="FJ11" s="68">
        <f t="shared" si="55"/>
        <v>0</v>
      </c>
      <c r="FK11" s="84"/>
      <c r="FL11" s="84"/>
      <c r="FM11" s="68">
        <f t="shared" si="56"/>
        <v>0</v>
      </c>
      <c r="FN11" s="84"/>
      <c r="FO11" s="84"/>
      <c r="FP11" s="68">
        <f t="shared" si="57"/>
        <v>0</v>
      </c>
      <c r="FQ11" s="84"/>
      <c r="FR11" s="84"/>
      <c r="FS11" s="84"/>
      <c r="FT11" s="68">
        <f t="shared" si="58"/>
        <v>0</v>
      </c>
      <c r="FU11" s="84"/>
      <c r="FV11" s="84"/>
      <c r="FW11" s="68">
        <f t="shared" si="59"/>
        <v>0</v>
      </c>
      <c r="FX11" s="84"/>
      <c r="FY11" s="84"/>
      <c r="FZ11" s="68">
        <f t="shared" si="60"/>
        <v>0</v>
      </c>
      <c r="GA11" s="84"/>
      <c r="GB11" s="84"/>
      <c r="GC11" s="68">
        <f t="shared" si="61"/>
        <v>0</v>
      </c>
      <c r="GD11" s="84"/>
      <c r="GE11" s="84"/>
      <c r="GF11" s="84"/>
      <c r="GG11" s="68">
        <f t="shared" si="62"/>
        <v>0</v>
      </c>
      <c r="GH11" s="84"/>
      <c r="GI11" s="84"/>
      <c r="GJ11" s="68">
        <f t="shared" si="63"/>
        <v>0</v>
      </c>
      <c r="GK11" s="84"/>
      <c r="GL11" s="84"/>
      <c r="GM11" s="68">
        <f t="shared" si="64"/>
        <v>0</v>
      </c>
      <c r="GN11" s="84"/>
      <c r="GO11" s="84"/>
      <c r="GP11" s="68">
        <f t="shared" si="65"/>
        <v>0</v>
      </c>
      <c r="GQ11" s="16"/>
    </row>
    <row r="12" spans="1:199" s="17" customFormat="1" ht="15">
      <c r="A12" s="11">
        <v>4</v>
      </c>
      <c r="B12" s="12" t="s">
        <v>138</v>
      </c>
      <c r="C12" s="31" t="s">
        <v>422</v>
      </c>
      <c r="D12" s="22" t="s">
        <v>431</v>
      </c>
      <c r="E12" s="36" t="str">
        <f t="shared" si="7"/>
        <v>1313XD2455</v>
      </c>
      <c r="F12" s="14" t="s">
        <v>432</v>
      </c>
      <c r="G12" s="15" t="s">
        <v>433</v>
      </c>
      <c r="H12" s="37" t="str">
        <f t="shared" si="8"/>
        <v>02/04/1981</v>
      </c>
      <c r="I12" s="22" t="s">
        <v>217</v>
      </c>
      <c r="J12" s="22" t="s">
        <v>193</v>
      </c>
      <c r="K12" s="31">
        <v>81</v>
      </c>
      <c r="L12" s="16" t="s">
        <v>434</v>
      </c>
      <c r="M12" s="12" t="s">
        <v>355</v>
      </c>
      <c r="N12" s="34">
        <v>7</v>
      </c>
      <c r="O12" s="34">
        <v>8</v>
      </c>
      <c r="P12" s="73">
        <f t="shared" si="9"/>
        <v>7.7</v>
      </c>
      <c r="Q12" s="34">
        <v>8</v>
      </c>
      <c r="R12" s="34">
        <v>8</v>
      </c>
      <c r="S12" s="73">
        <f t="shared" si="10"/>
        <v>8</v>
      </c>
      <c r="T12" s="68">
        <f t="shared" si="11"/>
        <v>7.9</v>
      </c>
      <c r="U12" s="56">
        <v>8</v>
      </c>
      <c r="V12" s="56"/>
      <c r="W12" s="74">
        <f t="shared" si="12"/>
        <v>8</v>
      </c>
      <c r="X12" s="56"/>
      <c r="Y12" s="56"/>
      <c r="Z12" s="68">
        <f t="shared" si="13"/>
        <v>0</v>
      </c>
      <c r="AA12" s="56"/>
      <c r="AB12" s="56"/>
      <c r="AC12" s="74">
        <f t="shared" si="14"/>
        <v>0</v>
      </c>
      <c r="AD12" s="76">
        <f t="shared" si="0"/>
        <v>8</v>
      </c>
      <c r="AE12" s="90"/>
      <c r="AF12" s="82">
        <v>9</v>
      </c>
      <c r="AG12" s="83">
        <f t="shared" si="15"/>
        <v>6</v>
      </c>
      <c r="AH12" s="82">
        <v>7</v>
      </c>
      <c r="AI12" s="82"/>
      <c r="AJ12" s="68">
        <f t="shared" si="1"/>
        <v>6.5</v>
      </c>
      <c r="AK12" s="84"/>
      <c r="AL12" s="84"/>
      <c r="AM12" s="83">
        <f t="shared" si="16"/>
        <v>0</v>
      </c>
      <c r="AN12" s="84"/>
      <c r="AO12" s="84"/>
      <c r="AP12" s="68">
        <f t="shared" si="2"/>
        <v>0</v>
      </c>
      <c r="AQ12" s="76">
        <f t="shared" si="3"/>
        <v>6.5</v>
      </c>
      <c r="AR12" s="82">
        <v>5</v>
      </c>
      <c r="AS12" s="82">
        <v>5</v>
      </c>
      <c r="AT12" s="83">
        <f t="shared" si="17"/>
        <v>5</v>
      </c>
      <c r="AU12" s="82">
        <v>7</v>
      </c>
      <c r="AV12" s="82"/>
      <c r="AW12" s="68">
        <f t="shared" si="4"/>
        <v>6</v>
      </c>
      <c r="AX12" s="82"/>
      <c r="AY12" s="82"/>
      <c r="AZ12" s="83">
        <f t="shared" si="18"/>
        <v>0</v>
      </c>
      <c r="BA12" s="82"/>
      <c r="BB12" s="82"/>
      <c r="BC12" s="68">
        <f t="shared" si="19"/>
        <v>0</v>
      </c>
      <c r="BD12" s="76">
        <f t="shared" si="20"/>
        <v>6</v>
      </c>
      <c r="BE12" s="84"/>
      <c r="BF12" s="84"/>
      <c r="BG12" s="68">
        <f t="shared" si="21"/>
        <v>0</v>
      </c>
      <c r="BH12" s="84"/>
      <c r="BI12" s="84"/>
      <c r="BJ12" s="68">
        <f t="shared" si="22"/>
        <v>0</v>
      </c>
      <c r="BK12" s="84"/>
      <c r="BL12" s="84"/>
      <c r="BM12" s="68">
        <f t="shared" si="23"/>
        <v>0</v>
      </c>
      <c r="BN12" s="84"/>
      <c r="BO12" s="84"/>
      <c r="BP12" s="68">
        <f t="shared" si="24"/>
        <v>0</v>
      </c>
      <c r="BQ12" s="79">
        <f t="shared" si="5"/>
        <v>0</v>
      </c>
      <c r="BR12" s="84"/>
      <c r="BS12" s="84"/>
      <c r="BT12" s="68">
        <f t="shared" si="25"/>
        <v>0</v>
      </c>
      <c r="BU12" s="84"/>
      <c r="BV12" s="84"/>
      <c r="BW12" s="68">
        <f t="shared" si="26"/>
        <v>0</v>
      </c>
      <c r="BX12" s="84"/>
      <c r="BY12" s="84"/>
      <c r="BZ12" s="68">
        <f t="shared" si="27"/>
        <v>0</v>
      </c>
      <c r="CA12" s="84"/>
      <c r="CB12" s="84"/>
      <c r="CC12" s="68">
        <f t="shared" si="28"/>
        <v>0</v>
      </c>
      <c r="CD12" s="79">
        <f t="shared" si="6"/>
        <v>0</v>
      </c>
      <c r="CE12" s="84"/>
      <c r="CF12" s="84"/>
      <c r="CG12" s="68">
        <f t="shared" si="29"/>
        <v>0</v>
      </c>
      <c r="CH12" s="84"/>
      <c r="CI12" s="84"/>
      <c r="CJ12" s="68">
        <f t="shared" si="30"/>
        <v>0</v>
      </c>
      <c r="CK12" s="84"/>
      <c r="CL12" s="84"/>
      <c r="CM12" s="68">
        <f t="shared" si="31"/>
        <v>0</v>
      </c>
      <c r="CN12" s="84"/>
      <c r="CO12" s="84"/>
      <c r="CP12" s="68">
        <f t="shared" si="32"/>
        <v>0</v>
      </c>
      <c r="CQ12" s="84"/>
      <c r="CR12" s="84" t="s">
        <v>592</v>
      </c>
      <c r="CS12" s="84" t="s">
        <v>661</v>
      </c>
      <c r="CT12" s="68">
        <f t="shared" si="33"/>
        <v>5.7</v>
      </c>
      <c r="CU12" s="86">
        <v>7</v>
      </c>
      <c r="CV12" s="86"/>
      <c r="CW12" s="68">
        <f t="shared" si="34"/>
        <v>6.4</v>
      </c>
      <c r="CX12" s="84"/>
      <c r="CY12" s="84"/>
      <c r="CZ12" s="68">
        <f t="shared" si="35"/>
        <v>0</v>
      </c>
      <c r="DA12" s="84"/>
      <c r="DB12" s="84"/>
      <c r="DC12" s="68">
        <f t="shared" si="36"/>
        <v>0</v>
      </c>
      <c r="DD12" s="68">
        <f t="shared" si="37"/>
        <v>6.35</v>
      </c>
      <c r="DE12" s="84"/>
      <c r="DF12" s="84"/>
      <c r="DG12" s="68">
        <f t="shared" si="38"/>
        <v>0</v>
      </c>
      <c r="DH12" s="84"/>
      <c r="DI12" s="84"/>
      <c r="DJ12" s="68">
        <f t="shared" si="39"/>
        <v>0</v>
      </c>
      <c r="DK12" s="84"/>
      <c r="DL12" s="84"/>
      <c r="DM12" s="68">
        <f t="shared" si="40"/>
        <v>0</v>
      </c>
      <c r="DN12" s="84"/>
      <c r="DO12" s="84"/>
      <c r="DP12" s="68">
        <f t="shared" si="41"/>
        <v>0</v>
      </c>
      <c r="DQ12" s="84"/>
      <c r="DR12" s="84"/>
      <c r="DS12" s="84"/>
      <c r="DT12" s="68">
        <f t="shared" si="42"/>
        <v>0</v>
      </c>
      <c r="DU12" s="84"/>
      <c r="DV12" s="84"/>
      <c r="DW12" s="68">
        <f t="shared" si="43"/>
        <v>0</v>
      </c>
      <c r="DX12" s="84"/>
      <c r="DY12" s="84"/>
      <c r="DZ12" s="68">
        <f t="shared" si="44"/>
        <v>0</v>
      </c>
      <c r="EA12" s="84"/>
      <c r="EB12" s="84"/>
      <c r="EC12" s="68">
        <f t="shared" si="45"/>
        <v>0</v>
      </c>
      <c r="ED12" s="84"/>
      <c r="EE12" s="84"/>
      <c r="EF12" s="84"/>
      <c r="EG12" s="68">
        <f t="shared" si="46"/>
        <v>0</v>
      </c>
      <c r="EH12" s="84"/>
      <c r="EI12" s="84"/>
      <c r="EJ12" s="68">
        <f t="shared" si="47"/>
        <v>0</v>
      </c>
      <c r="EK12" s="84"/>
      <c r="EL12" s="84"/>
      <c r="EM12" s="68">
        <f t="shared" si="48"/>
        <v>0</v>
      </c>
      <c r="EN12" s="84"/>
      <c r="EO12" s="84"/>
      <c r="EP12" s="68">
        <f t="shared" si="49"/>
        <v>0</v>
      </c>
      <c r="EQ12" s="84"/>
      <c r="ER12" s="84"/>
      <c r="ES12" s="84"/>
      <c r="ET12" s="68">
        <f t="shared" si="50"/>
        <v>0</v>
      </c>
      <c r="EU12" s="84"/>
      <c r="EV12" s="84"/>
      <c r="EW12" s="68">
        <f t="shared" si="51"/>
        <v>0</v>
      </c>
      <c r="EX12" s="84"/>
      <c r="EY12" s="84"/>
      <c r="EZ12" s="68">
        <f t="shared" si="52"/>
        <v>0</v>
      </c>
      <c r="FA12" s="84"/>
      <c r="FB12" s="84"/>
      <c r="FC12" s="68">
        <f t="shared" si="53"/>
        <v>0</v>
      </c>
      <c r="FD12" s="89"/>
      <c r="FE12" s="88"/>
      <c r="FF12" s="84"/>
      <c r="FG12" s="68">
        <f t="shared" si="54"/>
        <v>0</v>
      </c>
      <c r="FH12" s="84"/>
      <c r="FI12" s="84"/>
      <c r="FJ12" s="68">
        <f t="shared" si="55"/>
        <v>0</v>
      </c>
      <c r="FK12" s="84"/>
      <c r="FL12" s="84"/>
      <c r="FM12" s="68">
        <f t="shared" si="56"/>
        <v>0</v>
      </c>
      <c r="FN12" s="84"/>
      <c r="FO12" s="84"/>
      <c r="FP12" s="68">
        <f t="shared" si="57"/>
        <v>0</v>
      </c>
      <c r="FQ12" s="84"/>
      <c r="FR12" s="84"/>
      <c r="FS12" s="84"/>
      <c r="FT12" s="68">
        <f t="shared" si="58"/>
        <v>0</v>
      </c>
      <c r="FU12" s="84"/>
      <c r="FV12" s="84"/>
      <c r="FW12" s="68">
        <f t="shared" si="59"/>
        <v>0</v>
      </c>
      <c r="FX12" s="84"/>
      <c r="FY12" s="84"/>
      <c r="FZ12" s="68">
        <f t="shared" si="60"/>
        <v>0</v>
      </c>
      <c r="GA12" s="84"/>
      <c r="GB12" s="84"/>
      <c r="GC12" s="68">
        <f t="shared" si="61"/>
        <v>0</v>
      </c>
      <c r="GD12" s="84"/>
      <c r="GE12" s="84"/>
      <c r="GF12" s="84"/>
      <c r="GG12" s="68">
        <f t="shared" si="62"/>
        <v>0</v>
      </c>
      <c r="GH12" s="84"/>
      <c r="GI12" s="84"/>
      <c r="GJ12" s="68">
        <f t="shared" si="63"/>
        <v>0</v>
      </c>
      <c r="GK12" s="84"/>
      <c r="GL12" s="84"/>
      <c r="GM12" s="68">
        <f t="shared" si="64"/>
        <v>0</v>
      </c>
      <c r="GN12" s="84"/>
      <c r="GO12" s="84"/>
      <c r="GP12" s="68">
        <f t="shared" si="65"/>
        <v>0</v>
      </c>
      <c r="GQ12" s="16"/>
    </row>
    <row r="13" spans="1:199" s="17" customFormat="1" ht="15">
      <c r="A13" s="11">
        <v>5</v>
      </c>
      <c r="B13" s="12" t="s">
        <v>138</v>
      </c>
      <c r="C13" s="31" t="s">
        <v>422</v>
      </c>
      <c r="D13" s="22" t="s">
        <v>435</v>
      </c>
      <c r="E13" s="36" t="str">
        <f t="shared" si="7"/>
        <v>1313XD2420</v>
      </c>
      <c r="F13" s="14" t="s">
        <v>436</v>
      </c>
      <c r="G13" s="15" t="s">
        <v>437</v>
      </c>
      <c r="H13" s="37" t="str">
        <f t="shared" si="8"/>
        <v>17/06/1989</v>
      </c>
      <c r="I13" s="22" t="s">
        <v>302</v>
      </c>
      <c r="J13" s="22" t="s">
        <v>208</v>
      </c>
      <c r="K13" s="31">
        <v>89</v>
      </c>
      <c r="L13" s="16" t="s">
        <v>438</v>
      </c>
      <c r="M13" s="12" t="s">
        <v>376</v>
      </c>
      <c r="N13" s="34"/>
      <c r="O13" s="34"/>
      <c r="P13" s="73">
        <f t="shared" si="9"/>
        <v>0</v>
      </c>
      <c r="Q13" s="34">
        <v>8</v>
      </c>
      <c r="R13" s="34">
        <v>9</v>
      </c>
      <c r="S13" s="73">
        <f t="shared" si="10"/>
        <v>8.7</v>
      </c>
      <c r="T13" s="68">
        <f t="shared" si="11"/>
        <v>4.4</v>
      </c>
      <c r="U13" s="56"/>
      <c r="V13" s="56"/>
      <c r="W13" s="74">
        <f t="shared" si="12"/>
        <v>2.2</v>
      </c>
      <c r="X13" s="56"/>
      <c r="Y13" s="56"/>
      <c r="Z13" s="68">
        <f t="shared" si="13"/>
        <v>0</v>
      </c>
      <c r="AA13" s="56"/>
      <c r="AB13" s="56"/>
      <c r="AC13" s="74">
        <f t="shared" si="14"/>
        <v>0</v>
      </c>
      <c r="AD13" s="76">
        <f t="shared" si="0"/>
        <v>2.2</v>
      </c>
      <c r="AE13" s="82"/>
      <c r="AF13" s="82"/>
      <c r="AG13" s="83">
        <f t="shared" si="15"/>
        <v>0</v>
      </c>
      <c r="AH13" s="82"/>
      <c r="AI13" s="82"/>
      <c r="AJ13" s="68">
        <f t="shared" si="1"/>
        <v>0</v>
      </c>
      <c r="AK13" s="84"/>
      <c r="AL13" s="84"/>
      <c r="AM13" s="83">
        <f t="shared" si="16"/>
        <v>0</v>
      </c>
      <c r="AN13" s="84"/>
      <c r="AO13" s="84"/>
      <c r="AP13" s="68">
        <f t="shared" si="2"/>
        <v>0</v>
      </c>
      <c r="AQ13" s="76">
        <f t="shared" si="3"/>
        <v>0</v>
      </c>
      <c r="AR13" s="82"/>
      <c r="AS13" s="82"/>
      <c r="AT13" s="83">
        <f t="shared" si="17"/>
        <v>0</v>
      </c>
      <c r="AU13" s="82"/>
      <c r="AV13" s="82"/>
      <c r="AW13" s="68">
        <f t="shared" si="4"/>
        <v>0</v>
      </c>
      <c r="AX13" s="82"/>
      <c r="AY13" s="82"/>
      <c r="AZ13" s="83">
        <f t="shared" si="18"/>
        <v>0</v>
      </c>
      <c r="BA13" s="82"/>
      <c r="BB13" s="82"/>
      <c r="BC13" s="68">
        <f t="shared" si="19"/>
        <v>0</v>
      </c>
      <c r="BD13" s="76">
        <f t="shared" si="20"/>
        <v>0</v>
      </c>
      <c r="BE13" s="84"/>
      <c r="BF13" s="84"/>
      <c r="BG13" s="68">
        <f t="shared" si="21"/>
        <v>0</v>
      </c>
      <c r="BH13" s="84"/>
      <c r="BI13" s="84"/>
      <c r="BJ13" s="68">
        <f t="shared" si="22"/>
        <v>0</v>
      </c>
      <c r="BK13" s="84"/>
      <c r="BL13" s="84"/>
      <c r="BM13" s="68">
        <f t="shared" si="23"/>
        <v>0</v>
      </c>
      <c r="BN13" s="84"/>
      <c r="BO13" s="84"/>
      <c r="BP13" s="68">
        <f t="shared" si="24"/>
        <v>0</v>
      </c>
      <c r="BQ13" s="79">
        <f t="shared" si="5"/>
        <v>0</v>
      </c>
      <c r="BR13" s="84"/>
      <c r="BS13" s="84"/>
      <c r="BT13" s="68">
        <f t="shared" si="25"/>
        <v>0</v>
      </c>
      <c r="BU13" s="84"/>
      <c r="BV13" s="84"/>
      <c r="BW13" s="68">
        <f t="shared" si="26"/>
        <v>0</v>
      </c>
      <c r="BX13" s="84"/>
      <c r="BY13" s="84"/>
      <c r="BZ13" s="68">
        <f t="shared" si="27"/>
        <v>0</v>
      </c>
      <c r="CA13" s="84"/>
      <c r="CB13" s="84"/>
      <c r="CC13" s="68">
        <f t="shared" si="28"/>
        <v>0</v>
      </c>
      <c r="CD13" s="79">
        <f t="shared" si="6"/>
        <v>0</v>
      </c>
      <c r="CE13" s="84"/>
      <c r="CF13" s="84"/>
      <c r="CG13" s="68">
        <f t="shared" si="29"/>
        <v>0</v>
      </c>
      <c r="CH13" s="84"/>
      <c r="CI13" s="84"/>
      <c r="CJ13" s="68">
        <f t="shared" si="30"/>
        <v>0</v>
      </c>
      <c r="CK13" s="84"/>
      <c r="CL13" s="84"/>
      <c r="CM13" s="68">
        <f t="shared" si="31"/>
        <v>0</v>
      </c>
      <c r="CN13" s="84"/>
      <c r="CO13" s="84"/>
      <c r="CP13" s="68">
        <f t="shared" si="32"/>
        <v>0</v>
      </c>
      <c r="CQ13" s="84"/>
      <c r="CR13" s="84"/>
      <c r="CS13" s="84"/>
      <c r="CT13" s="68">
        <f t="shared" si="33"/>
        <v>0</v>
      </c>
      <c r="CU13" s="86"/>
      <c r="CV13" s="86"/>
      <c r="CW13" s="68">
        <f t="shared" si="34"/>
        <v>0</v>
      </c>
      <c r="CX13" s="84"/>
      <c r="CY13" s="84"/>
      <c r="CZ13" s="68">
        <f t="shared" si="35"/>
        <v>0</v>
      </c>
      <c r="DA13" s="84"/>
      <c r="DB13" s="84"/>
      <c r="DC13" s="68">
        <f t="shared" si="36"/>
        <v>0</v>
      </c>
      <c r="DD13" s="68">
        <f t="shared" si="37"/>
        <v>0</v>
      </c>
      <c r="DE13" s="84"/>
      <c r="DF13" s="84"/>
      <c r="DG13" s="68">
        <f t="shared" si="38"/>
        <v>0</v>
      </c>
      <c r="DH13" s="84"/>
      <c r="DI13" s="84"/>
      <c r="DJ13" s="68">
        <f t="shared" si="39"/>
        <v>0</v>
      </c>
      <c r="DK13" s="84"/>
      <c r="DL13" s="84"/>
      <c r="DM13" s="68">
        <f t="shared" si="40"/>
        <v>0</v>
      </c>
      <c r="DN13" s="84"/>
      <c r="DO13" s="84"/>
      <c r="DP13" s="68">
        <f t="shared" si="41"/>
        <v>0</v>
      </c>
      <c r="DQ13" s="84"/>
      <c r="DR13" s="84"/>
      <c r="DS13" s="84"/>
      <c r="DT13" s="68">
        <f t="shared" si="42"/>
        <v>0</v>
      </c>
      <c r="DU13" s="84"/>
      <c r="DV13" s="84"/>
      <c r="DW13" s="68">
        <f t="shared" si="43"/>
        <v>0</v>
      </c>
      <c r="DX13" s="84"/>
      <c r="DY13" s="84"/>
      <c r="DZ13" s="68">
        <f t="shared" si="44"/>
        <v>0</v>
      </c>
      <c r="EA13" s="84"/>
      <c r="EB13" s="84"/>
      <c r="EC13" s="68">
        <f t="shared" si="45"/>
        <v>0</v>
      </c>
      <c r="ED13" s="84"/>
      <c r="EE13" s="84"/>
      <c r="EF13" s="84"/>
      <c r="EG13" s="68">
        <f t="shared" si="46"/>
        <v>0</v>
      </c>
      <c r="EH13" s="84"/>
      <c r="EI13" s="84"/>
      <c r="EJ13" s="68">
        <f t="shared" si="47"/>
        <v>0</v>
      </c>
      <c r="EK13" s="84"/>
      <c r="EL13" s="84"/>
      <c r="EM13" s="68">
        <f t="shared" si="48"/>
        <v>0</v>
      </c>
      <c r="EN13" s="84"/>
      <c r="EO13" s="84"/>
      <c r="EP13" s="68">
        <f t="shared" si="49"/>
        <v>0</v>
      </c>
      <c r="EQ13" s="84"/>
      <c r="ER13" s="84"/>
      <c r="ES13" s="84"/>
      <c r="ET13" s="68">
        <f t="shared" si="50"/>
        <v>0</v>
      </c>
      <c r="EU13" s="84"/>
      <c r="EV13" s="84"/>
      <c r="EW13" s="68">
        <f t="shared" si="51"/>
        <v>0</v>
      </c>
      <c r="EX13" s="84"/>
      <c r="EY13" s="84"/>
      <c r="EZ13" s="68">
        <f t="shared" si="52"/>
        <v>0</v>
      </c>
      <c r="FA13" s="84"/>
      <c r="FB13" s="84"/>
      <c r="FC13" s="68">
        <f t="shared" si="53"/>
        <v>0</v>
      </c>
      <c r="FD13" s="89"/>
      <c r="FE13" s="88"/>
      <c r="FF13" s="84"/>
      <c r="FG13" s="68">
        <f t="shared" si="54"/>
        <v>0</v>
      </c>
      <c r="FH13" s="84"/>
      <c r="FI13" s="84"/>
      <c r="FJ13" s="68">
        <f t="shared" si="55"/>
        <v>0</v>
      </c>
      <c r="FK13" s="84"/>
      <c r="FL13" s="84"/>
      <c r="FM13" s="68">
        <f t="shared" si="56"/>
        <v>0</v>
      </c>
      <c r="FN13" s="84"/>
      <c r="FO13" s="84"/>
      <c r="FP13" s="68">
        <f t="shared" si="57"/>
        <v>0</v>
      </c>
      <c r="FQ13" s="84"/>
      <c r="FR13" s="84"/>
      <c r="FS13" s="84"/>
      <c r="FT13" s="68">
        <f t="shared" si="58"/>
        <v>0</v>
      </c>
      <c r="FU13" s="84"/>
      <c r="FV13" s="84"/>
      <c r="FW13" s="68">
        <f t="shared" si="59"/>
        <v>0</v>
      </c>
      <c r="FX13" s="84"/>
      <c r="FY13" s="84"/>
      <c r="FZ13" s="68">
        <f t="shared" si="60"/>
        <v>0</v>
      </c>
      <c r="GA13" s="84"/>
      <c r="GB13" s="84"/>
      <c r="GC13" s="68">
        <f t="shared" si="61"/>
        <v>0</v>
      </c>
      <c r="GD13" s="84"/>
      <c r="GE13" s="84"/>
      <c r="GF13" s="84"/>
      <c r="GG13" s="68">
        <f t="shared" si="62"/>
        <v>0</v>
      </c>
      <c r="GH13" s="84"/>
      <c r="GI13" s="84"/>
      <c r="GJ13" s="68">
        <f t="shared" si="63"/>
        <v>0</v>
      </c>
      <c r="GK13" s="84"/>
      <c r="GL13" s="84"/>
      <c r="GM13" s="68">
        <f t="shared" si="64"/>
        <v>0</v>
      </c>
      <c r="GN13" s="84"/>
      <c r="GO13" s="84"/>
      <c r="GP13" s="68">
        <f t="shared" si="65"/>
        <v>0</v>
      </c>
      <c r="GQ13" s="16"/>
    </row>
    <row r="14" spans="1:199" s="17" customFormat="1" ht="15">
      <c r="A14" s="11">
        <v>6</v>
      </c>
      <c r="B14" s="12" t="s">
        <v>138</v>
      </c>
      <c r="C14" s="31" t="s">
        <v>422</v>
      </c>
      <c r="D14" s="22" t="s">
        <v>439</v>
      </c>
      <c r="E14" s="36" t="str">
        <f>C14&amp;D14</f>
        <v>1313XD2446</v>
      </c>
      <c r="F14" s="14" t="s">
        <v>440</v>
      </c>
      <c r="G14" s="15" t="s">
        <v>441</v>
      </c>
      <c r="H14" s="37" t="str">
        <f t="shared" si="8"/>
        <v>27/07/1996</v>
      </c>
      <c r="I14" s="22" t="s">
        <v>442</v>
      </c>
      <c r="J14" s="22" t="s">
        <v>276</v>
      </c>
      <c r="K14" s="31">
        <v>96</v>
      </c>
      <c r="L14" s="16" t="s">
        <v>443</v>
      </c>
      <c r="M14" s="12" t="s">
        <v>444</v>
      </c>
      <c r="N14" s="34">
        <v>7</v>
      </c>
      <c r="O14" s="34">
        <v>8</v>
      </c>
      <c r="P14" s="73">
        <f t="shared" si="9"/>
        <v>7.7</v>
      </c>
      <c r="Q14" s="34">
        <v>8</v>
      </c>
      <c r="R14" s="34">
        <v>8</v>
      </c>
      <c r="S14" s="73">
        <f t="shared" si="10"/>
        <v>8</v>
      </c>
      <c r="T14" s="68">
        <f t="shared" si="11"/>
        <v>7.9</v>
      </c>
      <c r="U14" s="56">
        <v>8</v>
      </c>
      <c r="V14" s="56"/>
      <c r="W14" s="74">
        <f t="shared" si="12"/>
        <v>8</v>
      </c>
      <c r="X14" s="56"/>
      <c r="Y14" s="56"/>
      <c r="Z14" s="68">
        <f t="shared" si="13"/>
        <v>0</v>
      </c>
      <c r="AA14" s="56"/>
      <c r="AB14" s="56"/>
      <c r="AC14" s="74">
        <f t="shared" si="14"/>
        <v>0</v>
      </c>
      <c r="AD14" s="76">
        <f t="shared" si="0"/>
        <v>8</v>
      </c>
      <c r="AE14" s="82">
        <v>6</v>
      </c>
      <c r="AF14" s="82">
        <v>8</v>
      </c>
      <c r="AG14" s="83">
        <f t="shared" si="15"/>
        <v>7.3</v>
      </c>
      <c r="AH14" s="82">
        <v>7</v>
      </c>
      <c r="AI14" s="82"/>
      <c r="AJ14" s="68">
        <f t="shared" si="1"/>
        <v>7.2</v>
      </c>
      <c r="AK14" s="84"/>
      <c r="AL14" s="84"/>
      <c r="AM14" s="83">
        <f t="shared" si="16"/>
        <v>0</v>
      </c>
      <c r="AN14" s="84"/>
      <c r="AO14" s="84"/>
      <c r="AP14" s="68">
        <f t="shared" si="2"/>
        <v>0</v>
      </c>
      <c r="AQ14" s="76">
        <f t="shared" si="3"/>
        <v>7.2</v>
      </c>
      <c r="AR14" s="82">
        <v>5</v>
      </c>
      <c r="AS14" s="82">
        <v>5</v>
      </c>
      <c r="AT14" s="83">
        <f t="shared" si="17"/>
        <v>5</v>
      </c>
      <c r="AU14" s="82">
        <v>7</v>
      </c>
      <c r="AV14" s="82"/>
      <c r="AW14" s="68">
        <f t="shared" si="4"/>
        <v>6</v>
      </c>
      <c r="AX14" s="82"/>
      <c r="AY14" s="82"/>
      <c r="AZ14" s="83">
        <f t="shared" si="18"/>
        <v>0</v>
      </c>
      <c r="BA14" s="82"/>
      <c r="BB14" s="82"/>
      <c r="BC14" s="68">
        <f t="shared" si="19"/>
        <v>0</v>
      </c>
      <c r="BD14" s="76">
        <f t="shared" si="20"/>
        <v>6</v>
      </c>
      <c r="BE14" s="84"/>
      <c r="BF14" s="84"/>
      <c r="BG14" s="68">
        <f t="shared" si="21"/>
        <v>0</v>
      </c>
      <c r="BH14" s="84"/>
      <c r="BI14" s="84"/>
      <c r="BJ14" s="68">
        <f t="shared" si="22"/>
        <v>0</v>
      </c>
      <c r="BK14" s="84"/>
      <c r="BL14" s="84"/>
      <c r="BM14" s="68">
        <f t="shared" si="23"/>
        <v>0</v>
      </c>
      <c r="BN14" s="84"/>
      <c r="BO14" s="84"/>
      <c r="BP14" s="68">
        <f t="shared" si="24"/>
        <v>0</v>
      </c>
      <c r="BQ14" s="79">
        <f t="shared" si="5"/>
        <v>0</v>
      </c>
      <c r="BR14" s="84"/>
      <c r="BS14" s="84"/>
      <c r="BT14" s="68">
        <f t="shared" si="25"/>
        <v>0</v>
      </c>
      <c r="BU14" s="84"/>
      <c r="BV14" s="84"/>
      <c r="BW14" s="68">
        <f t="shared" si="26"/>
        <v>0</v>
      </c>
      <c r="BX14" s="84"/>
      <c r="BY14" s="84"/>
      <c r="BZ14" s="68">
        <f t="shared" si="27"/>
        <v>0</v>
      </c>
      <c r="CA14" s="84"/>
      <c r="CB14" s="84"/>
      <c r="CC14" s="68">
        <f t="shared" si="28"/>
        <v>0</v>
      </c>
      <c r="CD14" s="79">
        <f t="shared" si="6"/>
        <v>0</v>
      </c>
      <c r="CE14" s="84"/>
      <c r="CF14" s="84"/>
      <c r="CG14" s="68">
        <f t="shared" si="29"/>
        <v>0</v>
      </c>
      <c r="CH14" s="84"/>
      <c r="CI14" s="84"/>
      <c r="CJ14" s="68">
        <f t="shared" si="30"/>
        <v>0</v>
      </c>
      <c r="CK14" s="84"/>
      <c r="CL14" s="84"/>
      <c r="CM14" s="68">
        <f t="shared" si="31"/>
        <v>0</v>
      </c>
      <c r="CN14" s="84"/>
      <c r="CO14" s="84"/>
      <c r="CP14" s="68">
        <f t="shared" si="32"/>
        <v>0</v>
      </c>
      <c r="CQ14" s="84"/>
      <c r="CR14" s="84" t="s">
        <v>662</v>
      </c>
      <c r="CS14" s="84" t="s">
        <v>661</v>
      </c>
      <c r="CT14" s="68">
        <f t="shared" si="33"/>
        <v>5.3</v>
      </c>
      <c r="CU14" s="86">
        <v>6</v>
      </c>
      <c r="CV14" s="86"/>
      <c r="CW14" s="68">
        <f t="shared" si="34"/>
        <v>5.7</v>
      </c>
      <c r="CX14" s="84"/>
      <c r="CY14" s="84"/>
      <c r="CZ14" s="68">
        <f t="shared" si="35"/>
        <v>0</v>
      </c>
      <c r="DA14" s="84"/>
      <c r="DB14" s="84"/>
      <c r="DC14" s="68">
        <f t="shared" si="36"/>
        <v>0</v>
      </c>
      <c r="DD14" s="68">
        <f t="shared" si="37"/>
        <v>5.65</v>
      </c>
      <c r="DE14" s="84"/>
      <c r="DF14" s="84"/>
      <c r="DG14" s="68">
        <f t="shared" si="38"/>
        <v>0</v>
      </c>
      <c r="DH14" s="84"/>
      <c r="DI14" s="84"/>
      <c r="DJ14" s="68">
        <f t="shared" si="39"/>
        <v>0</v>
      </c>
      <c r="DK14" s="84"/>
      <c r="DL14" s="84"/>
      <c r="DM14" s="68">
        <f t="shared" si="40"/>
        <v>0</v>
      </c>
      <c r="DN14" s="84"/>
      <c r="DO14" s="84"/>
      <c r="DP14" s="68">
        <f t="shared" si="41"/>
        <v>0</v>
      </c>
      <c r="DQ14" s="84"/>
      <c r="DR14" s="84"/>
      <c r="DS14" s="84"/>
      <c r="DT14" s="68">
        <f t="shared" si="42"/>
        <v>0</v>
      </c>
      <c r="DU14" s="84"/>
      <c r="DV14" s="84"/>
      <c r="DW14" s="68">
        <f t="shared" si="43"/>
        <v>0</v>
      </c>
      <c r="DX14" s="84"/>
      <c r="DY14" s="84"/>
      <c r="DZ14" s="68">
        <f t="shared" si="44"/>
        <v>0</v>
      </c>
      <c r="EA14" s="84"/>
      <c r="EB14" s="84"/>
      <c r="EC14" s="68">
        <f t="shared" si="45"/>
        <v>0</v>
      </c>
      <c r="ED14" s="84"/>
      <c r="EE14" s="84"/>
      <c r="EF14" s="84"/>
      <c r="EG14" s="68">
        <f t="shared" si="46"/>
        <v>0</v>
      </c>
      <c r="EH14" s="84"/>
      <c r="EI14" s="84"/>
      <c r="EJ14" s="68">
        <f t="shared" si="47"/>
        <v>0</v>
      </c>
      <c r="EK14" s="84"/>
      <c r="EL14" s="84"/>
      <c r="EM14" s="68">
        <f t="shared" si="48"/>
        <v>0</v>
      </c>
      <c r="EN14" s="84"/>
      <c r="EO14" s="84"/>
      <c r="EP14" s="68">
        <f t="shared" si="49"/>
        <v>0</v>
      </c>
      <c r="EQ14" s="84"/>
      <c r="ER14" s="84"/>
      <c r="ES14" s="84"/>
      <c r="ET14" s="68">
        <f t="shared" si="50"/>
        <v>0</v>
      </c>
      <c r="EU14" s="84"/>
      <c r="EV14" s="84"/>
      <c r="EW14" s="68">
        <f t="shared" si="51"/>
        <v>0</v>
      </c>
      <c r="EX14" s="84"/>
      <c r="EY14" s="84"/>
      <c r="EZ14" s="68">
        <f t="shared" si="52"/>
        <v>0</v>
      </c>
      <c r="FA14" s="84"/>
      <c r="FB14" s="84"/>
      <c r="FC14" s="68">
        <f t="shared" si="53"/>
        <v>0</v>
      </c>
      <c r="FD14" s="89"/>
      <c r="FE14" s="88"/>
      <c r="FF14" s="84"/>
      <c r="FG14" s="68">
        <f t="shared" si="54"/>
        <v>0</v>
      </c>
      <c r="FH14" s="84"/>
      <c r="FI14" s="84"/>
      <c r="FJ14" s="68">
        <f t="shared" si="55"/>
        <v>0</v>
      </c>
      <c r="FK14" s="84"/>
      <c r="FL14" s="84"/>
      <c r="FM14" s="68">
        <f t="shared" si="56"/>
        <v>0</v>
      </c>
      <c r="FN14" s="84"/>
      <c r="FO14" s="84"/>
      <c r="FP14" s="68">
        <f t="shared" si="57"/>
        <v>0</v>
      </c>
      <c r="FQ14" s="84"/>
      <c r="FR14" s="84"/>
      <c r="FS14" s="84"/>
      <c r="FT14" s="68">
        <f t="shared" si="58"/>
        <v>0</v>
      </c>
      <c r="FU14" s="84"/>
      <c r="FV14" s="84"/>
      <c r="FW14" s="68">
        <f t="shared" si="59"/>
        <v>0</v>
      </c>
      <c r="FX14" s="84"/>
      <c r="FY14" s="84"/>
      <c r="FZ14" s="68">
        <f t="shared" si="60"/>
        <v>0</v>
      </c>
      <c r="GA14" s="84"/>
      <c r="GB14" s="84"/>
      <c r="GC14" s="68">
        <f t="shared" si="61"/>
        <v>0</v>
      </c>
      <c r="GD14" s="84"/>
      <c r="GE14" s="84"/>
      <c r="GF14" s="84"/>
      <c r="GG14" s="68">
        <f t="shared" si="62"/>
        <v>0</v>
      </c>
      <c r="GH14" s="84"/>
      <c r="GI14" s="84"/>
      <c r="GJ14" s="68">
        <f t="shared" si="63"/>
        <v>0</v>
      </c>
      <c r="GK14" s="84"/>
      <c r="GL14" s="84"/>
      <c r="GM14" s="68">
        <f t="shared" si="64"/>
        <v>0</v>
      </c>
      <c r="GN14" s="84"/>
      <c r="GO14" s="84"/>
      <c r="GP14" s="68">
        <f t="shared" si="65"/>
        <v>0</v>
      </c>
      <c r="GQ14" s="16"/>
    </row>
    <row r="15" spans="1:199" s="17" customFormat="1" ht="15">
      <c r="A15" s="11">
        <v>7</v>
      </c>
      <c r="B15" s="12" t="s">
        <v>138</v>
      </c>
      <c r="C15" s="31" t="s">
        <v>422</v>
      </c>
      <c r="D15" s="22" t="s">
        <v>692</v>
      </c>
      <c r="E15" s="36" t="str">
        <f>C15&amp;D15</f>
        <v>1313XD2299</v>
      </c>
      <c r="F15" s="14" t="s">
        <v>626</v>
      </c>
      <c r="G15" s="15" t="s">
        <v>693</v>
      </c>
      <c r="H15" s="37" t="s">
        <v>694</v>
      </c>
      <c r="I15" s="22" t="s">
        <v>245</v>
      </c>
      <c r="J15" s="22" t="s">
        <v>156</v>
      </c>
      <c r="K15" s="31" t="s">
        <v>157</v>
      </c>
      <c r="L15" s="16" t="s">
        <v>695</v>
      </c>
      <c r="M15" s="12" t="s">
        <v>696</v>
      </c>
      <c r="N15" s="78">
        <v>9</v>
      </c>
      <c r="O15" s="78">
        <v>9</v>
      </c>
      <c r="P15" s="73">
        <f t="shared" si="9"/>
        <v>9</v>
      </c>
      <c r="Q15" s="78">
        <v>8</v>
      </c>
      <c r="R15" s="78">
        <v>8</v>
      </c>
      <c r="S15" s="73">
        <f t="shared" si="10"/>
        <v>8</v>
      </c>
      <c r="T15" s="68">
        <f t="shared" si="11"/>
        <v>8.5</v>
      </c>
      <c r="U15" s="80">
        <v>8</v>
      </c>
      <c r="V15" s="80"/>
      <c r="W15" s="74">
        <f t="shared" si="12"/>
        <v>8.3</v>
      </c>
      <c r="X15" s="56"/>
      <c r="Y15" s="56"/>
      <c r="Z15" s="68">
        <f t="shared" si="13"/>
        <v>0</v>
      </c>
      <c r="AA15" s="56"/>
      <c r="AB15" s="56"/>
      <c r="AC15" s="74">
        <f t="shared" si="14"/>
        <v>0</v>
      </c>
      <c r="AD15" s="76">
        <f t="shared" si="0"/>
        <v>8.3</v>
      </c>
      <c r="AE15" s="91">
        <v>7</v>
      </c>
      <c r="AF15" s="91">
        <v>8</v>
      </c>
      <c r="AG15" s="83">
        <f t="shared" si="15"/>
        <v>7.7</v>
      </c>
      <c r="AH15" s="91">
        <v>7</v>
      </c>
      <c r="AI15" s="91"/>
      <c r="AJ15" s="68">
        <f t="shared" si="1"/>
        <v>7.4</v>
      </c>
      <c r="AK15" s="84"/>
      <c r="AL15" s="84"/>
      <c r="AM15" s="83">
        <f t="shared" si="16"/>
        <v>0</v>
      </c>
      <c r="AN15" s="84"/>
      <c r="AO15" s="84"/>
      <c r="AP15" s="68">
        <f t="shared" si="2"/>
        <v>0</v>
      </c>
      <c r="AQ15" s="76">
        <f t="shared" si="3"/>
        <v>7.4</v>
      </c>
      <c r="AR15" s="82">
        <v>8</v>
      </c>
      <c r="AS15" s="82">
        <v>7</v>
      </c>
      <c r="AT15" s="83">
        <f t="shared" si="17"/>
        <v>7.3</v>
      </c>
      <c r="AU15" s="82">
        <v>7</v>
      </c>
      <c r="AV15" s="82"/>
      <c r="AW15" s="68">
        <f t="shared" si="4"/>
        <v>7.2</v>
      </c>
      <c r="AX15" s="82"/>
      <c r="AY15" s="82"/>
      <c r="AZ15" s="83">
        <f t="shared" si="18"/>
        <v>0</v>
      </c>
      <c r="BA15" s="82"/>
      <c r="BB15" s="82"/>
      <c r="BC15" s="68">
        <f t="shared" si="19"/>
        <v>0</v>
      </c>
      <c r="BD15" s="76">
        <f t="shared" si="20"/>
        <v>7.2</v>
      </c>
      <c r="BE15" s="84"/>
      <c r="BF15" s="84"/>
      <c r="BG15" s="68">
        <f t="shared" si="21"/>
        <v>0</v>
      </c>
      <c r="BH15" s="84"/>
      <c r="BI15" s="84"/>
      <c r="BJ15" s="68">
        <f t="shared" si="22"/>
        <v>0</v>
      </c>
      <c r="BK15" s="84"/>
      <c r="BL15" s="84"/>
      <c r="BM15" s="68">
        <f t="shared" si="23"/>
        <v>0</v>
      </c>
      <c r="BN15" s="84"/>
      <c r="BO15" s="84"/>
      <c r="BP15" s="68">
        <f t="shared" si="24"/>
        <v>0</v>
      </c>
      <c r="BQ15" s="197" t="s">
        <v>698</v>
      </c>
      <c r="BR15" s="84"/>
      <c r="BS15" s="84"/>
      <c r="BT15" s="68">
        <f t="shared" si="25"/>
        <v>0</v>
      </c>
      <c r="BU15" s="84"/>
      <c r="BV15" s="84"/>
      <c r="BW15" s="68">
        <f t="shared" si="26"/>
        <v>0</v>
      </c>
      <c r="BX15" s="84"/>
      <c r="BY15" s="84"/>
      <c r="BZ15" s="68">
        <f t="shared" si="27"/>
        <v>0</v>
      </c>
      <c r="CA15" s="84"/>
      <c r="CB15" s="84"/>
      <c r="CC15" s="68">
        <f t="shared" si="28"/>
        <v>0</v>
      </c>
      <c r="CD15" s="197" t="s">
        <v>699</v>
      </c>
      <c r="CE15" s="84"/>
      <c r="CF15" s="84"/>
      <c r="CG15" s="68">
        <f t="shared" si="29"/>
        <v>0</v>
      </c>
      <c r="CH15" s="84"/>
      <c r="CI15" s="84"/>
      <c r="CJ15" s="68">
        <f t="shared" si="30"/>
        <v>0</v>
      </c>
      <c r="CK15" s="84"/>
      <c r="CL15" s="84"/>
      <c r="CM15" s="68">
        <f t="shared" si="31"/>
        <v>0</v>
      </c>
      <c r="CN15" s="84"/>
      <c r="CO15" s="84"/>
      <c r="CP15" s="68">
        <f t="shared" si="32"/>
        <v>0</v>
      </c>
      <c r="CQ15" s="197" t="s">
        <v>700</v>
      </c>
      <c r="CR15" s="84"/>
      <c r="CS15" s="84"/>
      <c r="CT15" s="68">
        <f t="shared" si="33"/>
        <v>0</v>
      </c>
      <c r="CU15" s="86"/>
      <c r="CV15" s="86"/>
      <c r="CW15" s="68">
        <f t="shared" si="34"/>
        <v>0</v>
      </c>
      <c r="CX15" s="84"/>
      <c r="CY15" s="84"/>
      <c r="CZ15" s="68">
        <f t="shared" si="35"/>
        <v>0</v>
      </c>
      <c r="DA15" s="84"/>
      <c r="DB15" s="84"/>
      <c r="DC15" s="68">
        <f t="shared" si="36"/>
        <v>0</v>
      </c>
      <c r="DD15" s="198">
        <v>8.8</v>
      </c>
      <c r="DE15" s="84"/>
      <c r="DF15" s="84"/>
      <c r="DG15" s="68">
        <f t="shared" si="38"/>
        <v>0</v>
      </c>
      <c r="DH15" s="84"/>
      <c r="DI15" s="84"/>
      <c r="DJ15" s="68">
        <f t="shared" si="39"/>
        <v>0</v>
      </c>
      <c r="DK15" s="84"/>
      <c r="DL15" s="84"/>
      <c r="DM15" s="68">
        <f t="shared" si="40"/>
        <v>0</v>
      </c>
      <c r="DN15" s="84"/>
      <c r="DO15" s="84"/>
      <c r="DP15" s="68">
        <f t="shared" si="41"/>
        <v>0</v>
      </c>
      <c r="DQ15" s="84"/>
      <c r="DR15" s="84"/>
      <c r="DS15" s="84"/>
      <c r="DT15" s="68">
        <f t="shared" si="42"/>
        <v>0</v>
      </c>
      <c r="DU15" s="84"/>
      <c r="DV15" s="84"/>
      <c r="DW15" s="68">
        <f t="shared" si="43"/>
        <v>0</v>
      </c>
      <c r="DX15" s="84"/>
      <c r="DY15" s="84"/>
      <c r="DZ15" s="68">
        <f t="shared" si="44"/>
        <v>0</v>
      </c>
      <c r="EA15" s="84"/>
      <c r="EB15" s="84"/>
      <c r="EC15" s="68">
        <f t="shared" si="45"/>
        <v>0</v>
      </c>
      <c r="ED15" s="84"/>
      <c r="EE15" s="84"/>
      <c r="EF15" s="84"/>
      <c r="EG15" s="68">
        <f t="shared" si="46"/>
        <v>0</v>
      </c>
      <c r="EH15" s="84"/>
      <c r="EI15" s="84"/>
      <c r="EJ15" s="68">
        <f t="shared" si="47"/>
        <v>0</v>
      </c>
      <c r="EK15" s="84"/>
      <c r="EL15" s="84"/>
      <c r="EM15" s="68">
        <f t="shared" si="48"/>
        <v>0</v>
      </c>
      <c r="EN15" s="84"/>
      <c r="EO15" s="84"/>
      <c r="EP15" s="68">
        <f t="shared" si="49"/>
        <v>0</v>
      </c>
      <c r="EQ15" s="197" t="s">
        <v>701</v>
      </c>
      <c r="ER15" s="84"/>
      <c r="ES15" s="84"/>
      <c r="ET15" s="68">
        <f t="shared" si="50"/>
        <v>0</v>
      </c>
      <c r="EU15" s="84"/>
      <c r="EV15" s="84"/>
      <c r="EW15" s="68">
        <f t="shared" si="51"/>
        <v>0</v>
      </c>
      <c r="EX15" s="84"/>
      <c r="EY15" s="84"/>
      <c r="EZ15" s="68">
        <f t="shared" si="52"/>
        <v>0</v>
      </c>
      <c r="FA15" s="84"/>
      <c r="FB15" s="84"/>
      <c r="FC15" s="68">
        <f t="shared" si="53"/>
        <v>0</v>
      </c>
      <c r="FD15" s="89"/>
      <c r="FE15" s="88"/>
      <c r="FF15" s="84"/>
      <c r="FG15" s="68">
        <f t="shared" si="54"/>
        <v>0</v>
      </c>
      <c r="FH15" s="84"/>
      <c r="FI15" s="84"/>
      <c r="FJ15" s="68">
        <f t="shared" si="55"/>
        <v>0</v>
      </c>
      <c r="FK15" s="84"/>
      <c r="FL15" s="84"/>
      <c r="FM15" s="68">
        <f t="shared" si="56"/>
        <v>0</v>
      </c>
      <c r="FN15" s="84"/>
      <c r="FO15" s="84"/>
      <c r="FP15" s="68">
        <f t="shared" si="57"/>
        <v>0</v>
      </c>
      <c r="FQ15" s="84"/>
      <c r="FR15" s="84"/>
      <c r="FS15" s="84"/>
      <c r="FT15" s="68">
        <f t="shared" si="58"/>
        <v>0</v>
      </c>
      <c r="FU15" s="84"/>
      <c r="FV15" s="84"/>
      <c r="FW15" s="68">
        <f t="shared" si="59"/>
        <v>0</v>
      </c>
      <c r="FX15" s="84"/>
      <c r="FY15" s="84"/>
      <c r="FZ15" s="68">
        <f t="shared" si="60"/>
        <v>0</v>
      </c>
      <c r="GA15" s="84"/>
      <c r="GB15" s="84"/>
      <c r="GC15" s="68">
        <f t="shared" si="61"/>
        <v>0</v>
      </c>
      <c r="GD15" s="197" t="s">
        <v>702</v>
      </c>
      <c r="GE15" s="84"/>
      <c r="GF15" s="84"/>
      <c r="GG15" s="68">
        <f t="shared" si="62"/>
        <v>0</v>
      </c>
      <c r="GH15" s="84"/>
      <c r="GI15" s="84"/>
      <c r="GJ15" s="68">
        <f t="shared" si="63"/>
        <v>0</v>
      </c>
      <c r="GK15" s="84"/>
      <c r="GL15" s="84"/>
      <c r="GM15" s="68">
        <f t="shared" si="64"/>
        <v>0</v>
      </c>
      <c r="GN15" s="84"/>
      <c r="GO15" s="84"/>
      <c r="GP15" s="68">
        <f t="shared" si="65"/>
        <v>0</v>
      </c>
      <c r="GQ15" s="16"/>
    </row>
    <row r="16" spans="1:199" s="17" customFormat="1" ht="15">
      <c r="A16" s="11">
        <v>8</v>
      </c>
      <c r="B16" s="12" t="s">
        <v>138</v>
      </c>
      <c r="C16" s="31" t="s">
        <v>422</v>
      </c>
      <c r="D16" s="22" t="s">
        <v>445</v>
      </c>
      <c r="E16" s="36" t="str">
        <f>C16&amp;D16</f>
        <v>1313XD2417</v>
      </c>
      <c r="F16" s="14" t="s">
        <v>446</v>
      </c>
      <c r="G16" s="15" t="s">
        <v>447</v>
      </c>
      <c r="H16" s="37" t="str">
        <f t="shared" si="8"/>
        <v>20/06/1993</v>
      </c>
      <c r="I16" s="22" t="s">
        <v>314</v>
      </c>
      <c r="J16" s="22" t="s">
        <v>208</v>
      </c>
      <c r="K16" s="31">
        <v>93</v>
      </c>
      <c r="L16" s="16" t="s">
        <v>448</v>
      </c>
      <c r="M16" s="12" t="s">
        <v>322</v>
      </c>
      <c r="N16" s="34">
        <v>7</v>
      </c>
      <c r="O16" s="34">
        <v>7</v>
      </c>
      <c r="P16" s="73">
        <f t="shared" si="9"/>
        <v>7</v>
      </c>
      <c r="Q16" s="34">
        <v>8</v>
      </c>
      <c r="R16" s="34">
        <v>7</v>
      </c>
      <c r="S16" s="73">
        <f t="shared" si="10"/>
        <v>7.3</v>
      </c>
      <c r="T16" s="68">
        <f t="shared" si="11"/>
        <v>7.2</v>
      </c>
      <c r="U16" s="56">
        <v>7</v>
      </c>
      <c r="V16" s="56"/>
      <c r="W16" s="74">
        <f t="shared" si="12"/>
        <v>7.1</v>
      </c>
      <c r="X16" s="56"/>
      <c r="Y16" s="56"/>
      <c r="Z16" s="68">
        <f t="shared" si="13"/>
        <v>0</v>
      </c>
      <c r="AA16" s="56"/>
      <c r="AB16" s="56"/>
      <c r="AC16" s="74">
        <f t="shared" si="14"/>
        <v>0</v>
      </c>
      <c r="AD16" s="76">
        <f t="shared" si="0"/>
        <v>7.1</v>
      </c>
      <c r="AE16" s="82"/>
      <c r="AF16" s="82"/>
      <c r="AG16" s="83">
        <f t="shared" si="15"/>
        <v>0</v>
      </c>
      <c r="AH16" s="82"/>
      <c r="AI16" s="82"/>
      <c r="AJ16" s="68">
        <f t="shared" si="1"/>
        <v>0</v>
      </c>
      <c r="AK16" s="82"/>
      <c r="AL16" s="82"/>
      <c r="AM16" s="83">
        <f t="shared" si="16"/>
        <v>0</v>
      </c>
      <c r="AN16" s="82"/>
      <c r="AO16" s="82"/>
      <c r="AP16" s="68">
        <f aca="true" t="shared" si="66" ref="AP16:AP25">ROUND((MAX(AN16:AO16)+AM16)/2,1)</f>
        <v>0</v>
      </c>
      <c r="AQ16" s="76">
        <f t="shared" si="3"/>
        <v>0</v>
      </c>
      <c r="AR16" s="82"/>
      <c r="AS16" s="82"/>
      <c r="AT16" s="83">
        <f t="shared" si="17"/>
        <v>0</v>
      </c>
      <c r="AU16" s="82"/>
      <c r="AV16" s="82"/>
      <c r="AW16" s="68">
        <f t="shared" si="4"/>
        <v>0</v>
      </c>
      <c r="AX16" s="82"/>
      <c r="AY16" s="82"/>
      <c r="AZ16" s="83">
        <f t="shared" si="18"/>
        <v>0</v>
      </c>
      <c r="BA16" s="82"/>
      <c r="BB16" s="82"/>
      <c r="BC16" s="68">
        <f t="shared" si="19"/>
        <v>0</v>
      </c>
      <c r="BD16" s="76">
        <f t="shared" si="20"/>
        <v>0</v>
      </c>
      <c r="BE16" s="84"/>
      <c r="BF16" s="84"/>
      <c r="BG16" s="68">
        <f t="shared" si="21"/>
        <v>0</v>
      </c>
      <c r="BH16" s="84"/>
      <c r="BI16" s="84"/>
      <c r="BJ16" s="68">
        <f t="shared" si="22"/>
        <v>0</v>
      </c>
      <c r="BK16" s="84"/>
      <c r="BL16" s="84"/>
      <c r="BM16" s="68">
        <f t="shared" si="23"/>
        <v>0</v>
      </c>
      <c r="BN16" s="84"/>
      <c r="BO16" s="84"/>
      <c r="BP16" s="68">
        <f t="shared" si="24"/>
        <v>0</v>
      </c>
      <c r="BQ16" s="79">
        <f aca="true" t="shared" si="67" ref="BQ16:BQ25">IF(BM16=0,(MAX(BH16,BI16)+BG16)/2,(MAX(BN16,BO16)+BM16)/2)</f>
        <v>0</v>
      </c>
      <c r="BR16" s="84"/>
      <c r="BS16" s="84"/>
      <c r="BT16" s="68">
        <f t="shared" si="25"/>
        <v>0</v>
      </c>
      <c r="BU16" s="84"/>
      <c r="BV16" s="84"/>
      <c r="BW16" s="68">
        <f t="shared" si="26"/>
        <v>0</v>
      </c>
      <c r="BX16" s="84"/>
      <c r="BY16" s="84"/>
      <c r="BZ16" s="68">
        <f t="shared" si="27"/>
        <v>0</v>
      </c>
      <c r="CA16" s="84"/>
      <c r="CB16" s="84"/>
      <c r="CC16" s="68">
        <f t="shared" si="28"/>
        <v>0</v>
      </c>
      <c r="CD16" s="79">
        <f aca="true" t="shared" si="68" ref="CD16:CD25">IF(BZ16=0,(MAX(BU16,BV16)+BT16)/2,(MAX(CA16,CB16)+BZ16)/2)</f>
        <v>0</v>
      </c>
      <c r="CE16" s="84"/>
      <c r="CF16" s="84"/>
      <c r="CG16" s="68">
        <f t="shared" si="29"/>
        <v>0</v>
      </c>
      <c r="CH16" s="84"/>
      <c r="CI16" s="84"/>
      <c r="CJ16" s="68">
        <f t="shared" si="30"/>
        <v>0</v>
      </c>
      <c r="CK16" s="84"/>
      <c r="CL16" s="84"/>
      <c r="CM16" s="68">
        <f t="shared" si="31"/>
        <v>0</v>
      </c>
      <c r="CN16" s="84"/>
      <c r="CO16" s="84"/>
      <c r="CP16" s="68">
        <f t="shared" si="32"/>
        <v>0</v>
      </c>
      <c r="CQ16" s="79">
        <f>IF(CM16=0,(MAX(CH16,CI16)+CG16)/2,(MAX(CN16,CO16)+CM16)/2)</f>
        <v>0</v>
      </c>
      <c r="CR16" s="84"/>
      <c r="CS16" s="84"/>
      <c r="CT16" s="68">
        <f t="shared" si="33"/>
        <v>0</v>
      </c>
      <c r="CU16" s="86"/>
      <c r="CV16" s="86"/>
      <c r="CW16" s="68">
        <f t="shared" si="34"/>
        <v>0</v>
      </c>
      <c r="CX16" s="84"/>
      <c r="CY16" s="84"/>
      <c r="CZ16" s="68">
        <f t="shared" si="35"/>
        <v>0</v>
      </c>
      <c r="DA16" s="84"/>
      <c r="DB16" s="84"/>
      <c r="DC16" s="68">
        <f t="shared" si="36"/>
        <v>0</v>
      </c>
      <c r="DD16" s="68">
        <f t="shared" si="37"/>
        <v>0</v>
      </c>
      <c r="DE16" s="84"/>
      <c r="DF16" s="84"/>
      <c r="DG16" s="68">
        <f t="shared" si="38"/>
        <v>0</v>
      </c>
      <c r="DH16" s="84"/>
      <c r="DI16" s="84"/>
      <c r="DJ16" s="68">
        <f t="shared" si="39"/>
        <v>0</v>
      </c>
      <c r="DK16" s="84"/>
      <c r="DL16" s="84"/>
      <c r="DM16" s="68">
        <f t="shared" si="40"/>
        <v>0</v>
      </c>
      <c r="DN16" s="84"/>
      <c r="DO16" s="84"/>
      <c r="DP16" s="68">
        <f t="shared" si="41"/>
        <v>0</v>
      </c>
      <c r="DQ16" s="84"/>
      <c r="DR16" s="84"/>
      <c r="DS16" s="84"/>
      <c r="DT16" s="68">
        <f t="shared" si="42"/>
        <v>0</v>
      </c>
      <c r="DU16" s="84"/>
      <c r="DV16" s="84"/>
      <c r="DW16" s="68">
        <f t="shared" si="43"/>
        <v>0</v>
      </c>
      <c r="DX16" s="84"/>
      <c r="DY16" s="84"/>
      <c r="DZ16" s="68">
        <f t="shared" si="44"/>
        <v>0</v>
      </c>
      <c r="EA16" s="84"/>
      <c r="EB16" s="84"/>
      <c r="EC16" s="68">
        <f t="shared" si="45"/>
        <v>0</v>
      </c>
      <c r="ED16" s="84"/>
      <c r="EE16" s="84"/>
      <c r="EF16" s="84"/>
      <c r="EG16" s="68">
        <f t="shared" si="46"/>
        <v>0</v>
      </c>
      <c r="EH16" s="84"/>
      <c r="EI16" s="84"/>
      <c r="EJ16" s="68">
        <f t="shared" si="47"/>
        <v>0</v>
      </c>
      <c r="EK16" s="84"/>
      <c r="EL16" s="84"/>
      <c r="EM16" s="68">
        <f t="shared" si="48"/>
        <v>0</v>
      </c>
      <c r="EN16" s="84"/>
      <c r="EO16" s="84"/>
      <c r="EP16" s="68">
        <f t="shared" si="49"/>
        <v>0</v>
      </c>
      <c r="EQ16" s="84"/>
      <c r="ER16" s="84"/>
      <c r="ES16" s="84"/>
      <c r="ET16" s="68">
        <f t="shared" si="50"/>
        <v>0</v>
      </c>
      <c r="EU16" s="84"/>
      <c r="EV16" s="84"/>
      <c r="EW16" s="68">
        <f t="shared" si="51"/>
        <v>0</v>
      </c>
      <c r="EX16" s="84"/>
      <c r="EY16" s="84"/>
      <c r="EZ16" s="68">
        <f t="shared" si="52"/>
        <v>0</v>
      </c>
      <c r="FA16" s="84"/>
      <c r="FB16" s="84"/>
      <c r="FC16" s="68">
        <f t="shared" si="53"/>
        <v>0</v>
      </c>
      <c r="FD16" s="89"/>
      <c r="FE16" s="88"/>
      <c r="FF16" s="84"/>
      <c r="FG16" s="68">
        <f t="shared" si="54"/>
        <v>0</v>
      </c>
      <c r="FH16" s="84"/>
      <c r="FI16" s="84"/>
      <c r="FJ16" s="68">
        <f t="shared" si="55"/>
        <v>0</v>
      </c>
      <c r="FK16" s="84"/>
      <c r="FL16" s="84"/>
      <c r="FM16" s="68">
        <f t="shared" si="56"/>
        <v>0</v>
      </c>
      <c r="FN16" s="84"/>
      <c r="FO16" s="84"/>
      <c r="FP16" s="68">
        <f t="shared" si="57"/>
        <v>0</v>
      </c>
      <c r="FQ16" s="84"/>
      <c r="FR16" s="84"/>
      <c r="FS16" s="84"/>
      <c r="FT16" s="68">
        <f t="shared" si="58"/>
        <v>0</v>
      </c>
      <c r="FU16" s="84"/>
      <c r="FV16" s="84"/>
      <c r="FW16" s="68">
        <f t="shared" si="59"/>
        <v>0</v>
      </c>
      <c r="FX16" s="84"/>
      <c r="FY16" s="84"/>
      <c r="FZ16" s="68">
        <f t="shared" si="60"/>
        <v>0</v>
      </c>
      <c r="GA16" s="84"/>
      <c r="GB16" s="84"/>
      <c r="GC16" s="68">
        <f t="shared" si="61"/>
        <v>0</v>
      </c>
      <c r="GD16" s="84"/>
      <c r="GE16" s="84"/>
      <c r="GF16" s="84"/>
      <c r="GG16" s="68">
        <f t="shared" si="62"/>
        <v>0</v>
      </c>
      <c r="GH16" s="84"/>
      <c r="GI16" s="84"/>
      <c r="GJ16" s="68">
        <f t="shared" si="63"/>
        <v>0</v>
      </c>
      <c r="GK16" s="84"/>
      <c r="GL16" s="84"/>
      <c r="GM16" s="68">
        <f t="shared" si="64"/>
        <v>0</v>
      </c>
      <c r="GN16" s="84"/>
      <c r="GO16" s="84"/>
      <c r="GP16" s="68">
        <f t="shared" si="65"/>
        <v>0</v>
      </c>
      <c r="GQ16" s="16"/>
    </row>
    <row r="17" spans="1:199" s="17" customFormat="1" ht="15">
      <c r="A17" s="11">
        <v>9</v>
      </c>
      <c r="B17" s="12" t="s">
        <v>138</v>
      </c>
      <c r="C17" s="31" t="s">
        <v>422</v>
      </c>
      <c r="D17" s="22" t="s">
        <v>449</v>
      </c>
      <c r="E17" s="36" t="str">
        <f t="shared" si="7"/>
        <v>1313XD2434</v>
      </c>
      <c r="F17" s="14" t="s">
        <v>450</v>
      </c>
      <c r="G17" s="15" t="s">
        <v>451</v>
      </c>
      <c r="H17" s="37" t="str">
        <f t="shared" si="8"/>
        <v>18/04/1993</v>
      </c>
      <c r="I17" s="22" t="s">
        <v>143</v>
      </c>
      <c r="J17" s="22" t="s">
        <v>193</v>
      </c>
      <c r="K17" s="31">
        <v>93</v>
      </c>
      <c r="L17" s="16" t="s">
        <v>452</v>
      </c>
      <c r="M17" s="12" t="s">
        <v>365</v>
      </c>
      <c r="N17" s="34">
        <v>9</v>
      </c>
      <c r="O17" s="34">
        <v>8</v>
      </c>
      <c r="P17" s="73">
        <f t="shared" si="9"/>
        <v>8.3</v>
      </c>
      <c r="Q17" s="34">
        <v>9</v>
      </c>
      <c r="R17" s="34">
        <v>8</v>
      </c>
      <c r="S17" s="73">
        <f t="shared" si="10"/>
        <v>8.3</v>
      </c>
      <c r="T17" s="68">
        <f t="shared" si="11"/>
        <v>8.3</v>
      </c>
      <c r="U17" s="56">
        <v>7</v>
      </c>
      <c r="V17" s="56"/>
      <c r="W17" s="74">
        <f t="shared" si="12"/>
        <v>7.7</v>
      </c>
      <c r="X17" s="56"/>
      <c r="Y17" s="56"/>
      <c r="Z17" s="68">
        <f t="shared" si="13"/>
        <v>0</v>
      </c>
      <c r="AA17" s="56"/>
      <c r="AB17" s="56"/>
      <c r="AC17" s="74">
        <f t="shared" si="14"/>
        <v>0</v>
      </c>
      <c r="AD17" s="76">
        <f t="shared" si="0"/>
        <v>7.7</v>
      </c>
      <c r="AE17" s="82">
        <v>7</v>
      </c>
      <c r="AF17" s="82">
        <v>8</v>
      </c>
      <c r="AG17" s="83">
        <f t="shared" si="15"/>
        <v>7.7</v>
      </c>
      <c r="AH17" s="82">
        <v>7</v>
      </c>
      <c r="AI17" s="82"/>
      <c r="AJ17" s="68">
        <f t="shared" si="1"/>
        <v>7.4</v>
      </c>
      <c r="AK17" s="82"/>
      <c r="AL17" s="82"/>
      <c r="AM17" s="83">
        <f t="shared" si="16"/>
        <v>0</v>
      </c>
      <c r="AN17" s="82"/>
      <c r="AO17" s="82"/>
      <c r="AP17" s="68">
        <f t="shared" si="66"/>
        <v>0</v>
      </c>
      <c r="AQ17" s="76">
        <f t="shared" si="3"/>
        <v>7.4</v>
      </c>
      <c r="AR17" s="82">
        <v>8</v>
      </c>
      <c r="AS17" s="82">
        <v>5</v>
      </c>
      <c r="AT17" s="83">
        <f t="shared" si="17"/>
        <v>6</v>
      </c>
      <c r="AU17" s="82">
        <v>5</v>
      </c>
      <c r="AV17" s="82"/>
      <c r="AW17" s="68">
        <f t="shared" si="4"/>
        <v>5.5</v>
      </c>
      <c r="AX17" s="82"/>
      <c r="AY17" s="82"/>
      <c r="AZ17" s="83">
        <f t="shared" si="18"/>
        <v>0</v>
      </c>
      <c r="BA17" s="82"/>
      <c r="BB17" s="82"/>
      <c r="BC17" s="68">
        <f t="shared" si="19"/>
        <v>0</v>
      </c>
      <c r="BD17" s="76">
        <f t="shared" si="20"/>
        <v>5.5</v>
      </c>
      <c r="BE17" s="84"/>
      <c r="BF17" s="84"/>
      <c r="BG17" s="68">
        <f t="shared" si="21"/>
        <v>0</v>
      </c>
      <c r="BH17" s="84"/>
      <c r="BI17" s="84"/>
      <c r="BJ17" s="68">
        <f t="shared" si="22"/>
        <v>0</v>
      </c>
      <c r="BK17" s="84"/>
      <c r="BL17" s="84"/>
      <c r="BM17" s="68">
        <f t="shared" si="23"/>
        <v>0</v>
      </c>
      <c r="BN17" s="84"/>
      <c r="BO17" s="84"/>
      <c r="BP17" s="68">
        <f t="shared" si="24"/>
        <v>0</v>
      </c>
      <c r="BQ17" s="79">
        <f t="shared" si="67"/>
        <v>0</v>
      </c>
      <c r="BR17" s="84"/>
      <c r="BS17" s="84"/>
      <c r="BT17" s="68">
        <f t="shared" si="25"/>
        <v>0</v>
      </c>
      <c r="BU17" s="84"/>
      <c r="BV17" s="84"/>
      <c r="BW17" s="68">
        <f t="shared" si="26"/>
        <v>0</v>
      </c>
      <c r="BX17" s="84"/>
      <c r="BY17" s="84"/>
      <c r="BZ17" s="68">
        <f t="shared" si="27"/>
        <v>0</v>
      </c>
      <c r="CA17" s="84"/>
      <c r="CB17" s="84"/>
      <c r="CC17" s="68">
        <f t="shared" si="28"/>
        <v>0</v>
      </c>
      <c r="CD17" s="79">
        <f t="shared" si="68"/>
        <v>0</v>
      </c>
      <c r="CE17" s="84"/>
      <c r="CF17" s="84"/>
      <c r="CG17" s="68">
        <f t="shared" si="29"/>
        <v>0</v>
      </c>
      <c r="CH17" s="84"/>
      <c r="CI17" s="84"/>
      <c r="CJ17" s="68">
        <f t="shared" si="30"/>
        <v>0</v>
      </c>
      <c r="CK17" s="84"/>
      <c r="CL17" s="84"/>
      <c r="CM17" s="68">
        <f t="shared" si="31"/>
        <v>0</v>
      </c>
      <c r="CN17" s="84"/>
      <c r="CO17" s="84"/>
      <c r="CP17" s="68">
        <f t="shared" si="32"/>
        <v>0</v>
      </c>
      <c r="CQ17" s="84"/>
      <c r="CR17" s="84" t="s">
        <v>662</v>
      </c>
      <c r="CS17" s="84" t="s">
        <v>662</v>
      </c>
      <c r="CT17" s="68">
        <f t="shared" si="33"/>
        <v>6</v>
      </c>
      <c r="CU17" s="86">
        <v>5</v>
      </c>
      <c r="CV17" s="86"/>
      <c r="CW17" s="68">
        <f t="shared" si="34"/>
        <v>5.5</v>
      </c>
      <c r="CX17" s="84"/>
      <c r="CY17" s="84"/>
      <c r="CZ17" s="68">
        <f t="shared" si="35"/>
        <v>0</v>
      </c>
      <c r="DA17" s="84"/>
      <c r="DB17" s="84"/>
      <c r="DC17" s="68">
        <f t="shared" si="36"/>
        <v>0</v>
      </c>
      <c r="DD17" s="68">
        <f t="shared" si="37"/>
        <v>5.5</v>
      </c>
      <c r="DE17" s="84"/>
      <c r="DF17" s="84"/>
      <c r="DG17" s="68">
        <f t="shared" si="38"/>
        <v>0</v>
      </c>
      <c r="DH17" s="84"/>
      <c r="DI17" s="84"/>
      <c r="DJ17" s="68">
        <f t="shared" si="39"/>
        <v>0</v>
      </c>
      <c r="DK17" s="84"/>
      <c r="DL17" s="84"/>
      <c r="DM17" s="68">
        <f t="shared" si="40"/>
        <v>0</v>
      </c>
      <c r="DN17" s="84"/>
      <c r="DO17" s="84"/>
      <c r="DP17" s="68">
        <f t="shared" si="41"/>
        <v>0</v>
      </c>
      <c r="DQ17" s="84"/>
      <c r="DR17" s="84"/>
      <c r="DS17" s="84"/>
      <c r="DT17" s="68">
        <f t="shared" si="42"/>
        <v>0</v>
      </c>
      <c r="DU17" s="84"/>
      <c r="DV17" s="84"/>
      <c r="DW17" s="68">
        <f t="shared" si="43"/>
        <v>0</v>
      </c>
      <c r="DX17" s="84"/>
      <c r="DY17" s="84"/>
      <c r="DZ17" s="68">
        <f t="shared" si="44"/>
        <v>0</v>
      </c>
      <c r="EA17" s="84"/>
      <c r="EB17" s="84"/>
      <c r="EC17" s="68">
        <f t="shared" si="45"/>
        <v>0</v>
      </c>
      <c r="ED17" s="84"/>
      <c r="EE17" s="84"/>
      <c r="EF17" s="84"/>
      <c r="EG17" s="68">
        <f t="shared" si="46"/>
        <v>0</v>
      </c>
      <c r="EH17" s="84"/>
      <c r="EI17" s="84"/>
      <c r="EJ17" s="68">
        <f t="shared" si="47"/>
        <v>0</v>
      </c>
      <c r="EK17" s="84"/>
      <c r="EL17" s="84"/>
      <c r="EM17" s="68">
        <f t="shared" si="48"/>
        <v>0</v>
      </c>
      <c r="EN17" s="84"/>
      <c r="EO17" s="84"/>
      <c r="EP17" s="68">
        <f t="shared" si="49"/>
        <v>0</v>
      </c>
      <c r="EQ17" s="84"/>
      <c r="ER17" s="84"/>
      <c r="ES17" s="84"/>
      <c r="ET17" s="68">
        <f t="shared" si="50"/>
        <v>0</v>
      </c>
      <c r="EU17" s="84"/>
      <c r="EV17" s="84"/>
      <c r="EW17" s="68">
        <f t="shared" si="51"/>
        <v>0</v>
      </c>
      <c r="EX17" s="84"/>
      <c r="EY17" s="84"/>
      <c r="EZ17" s="68">
        <f t="shared" si="52"/>
        <v>0</v>
      </c>
      <c r="FA17" s="84"/>
      <c r="FB17" s="84"/>
      <c r="FC17" s="68">
        <f t="shared" si="53"/>
        <v>0</v>
      </c>
      <c r="FD17" s="89"/>
      <c r="FE17" s="88"/>
      <c r="FF17" s="84"/>
      <c r="FG17" s="68">
        <f t="shared" si="54"/>
        <v>0</v>
      </c>
      <c r="FH17" s="84"/>
      <c r="FI17" s="84"/>
      <c r="FJ17" s="68">
        <f t="shared" si="55"/>
        <v>0</v>
      </c>
      <c r="FK17" s="84"/>
      <c r="FL17" s="84"/>
      <c r="FM17" s="68">
        <f t="shared" si="56"/>
        <v>0</v>
      </c>
      <c r="FN17" s="84"/>
      <c r="FO17" s="84"/>
      <c r="FP17" s="68">
        <f t="shared" si="57"/>
        <v>0</v>
      </c>
      <c r="FQ17" s="84"/>
      <c r="FR17" s="84"/>
      <c r="FS17" s="84"/>
      <c r="FT17" s="68">
        <f t="shared" si="58"/>
        <v>0</v>
      </c>
      <c r="FU17" s="84"/>
      <c r="FV17" s="84"/>
      <c r="FW17" s="68">
        <f t="shared" si="59"/>
        <v>0</v>
      </c>
      <c r="FX17" s="84"/>
      <c r="FY17" s="84"/>
      <c r="FZ17" s="68">
        <f t="shared" si="60"/>
        <v>0</v>
      </c>
      <c r="GA17" s="84"/>
      <c r="GB17" s="84"/>
      <c r="GC17" s="68">
        <f t="shared" si="61"/>
        <v>0</v>
      </c>
      <c r="GD17" s="84"/>
      <c r="GE17" s="84"/>
      <c r="GF17" s="84"/>
      <c r="GG17" s="68">
        <f t="shared" si="62"/>
        <v>0</v>
      </c>
      <c r="GH17" s="84"/>
      <c r="GI17" s="84"/>
      <c r="GJ17" s="68">
        <f t="shared" si="63"/>
        <v>0</v>
      </c>
      <c r="GK17" s="84"/>
      <c r="GL17" s="84"/>
      <c r="GM17" s="68">
        <f t="shared" si="64"/>
        <v>0</v>
      </c>
      <c r="GN17" s="84"/>
      <c r="GO17" s="84"/>
      <c r="GP17" s="68">
        <f t="shared" si="65"/>
        <v>0</v>
      </c>
      <c r="GQ17" s="16"/>
    </row>
    <row r="18" spans="1:199" s="17" customFormat="1" ht="15">
      <c r="A18" s="11">
        <v>10</v>
      </c>
      <c r="B18" s="12" t="s">
        <v>138</v>
      </c>
      <c r="C18" s="31" t="s">
        <v>422</v>
      </c>
      <c r="D18" s="22" t="s">
        <v>453</v>
      </c>
      <c r="E18" s="36" t="str">
        <f t="shared" si="7"/>
        <v>1313XD2433</v>
      </c>
      <c r="F18" s="14" t="s">
        <v>454</v>
      </c>
      <c r="G18" s="15" t="s">
        <v>455</v>
      </c>
      <c r="H18" s="37" t="str">
        <f t="shared" si="8"/>
        <v>06/09/1994</v>
      </c>
      <c r="I18" s="22" t="s">
        <v>208</v>
      </c>
      <c r="J18" s="22" t="s">
        <v>144</v>
      </c>
      <c r="K18" s="31">
        <v>94</v>
      </c>
      <c r="L18" s="16" t="s">
        <v>309</v>
      </c>
      <c r="M18" s="12" t="s">
        <v>147</v>
      </c>
      <c r="N18" s="34">
        <v>8</v>
      </c>
      <c r="O18" s="34">
        <v>8</v>
      </c>
      <c r="P18" s="73">
        <f t="shared" si="9"/>
        <v>8</v>
      </c>
      <c r="Q18" s="34">
        <v>8</v>
      </c>
      <c r="R18" s="34">
        <v>7</v>
      </c>
      <c r="S18" s="73">
        <f t="shared" si="10"/>
        <v>7.3</v>
      </c>
      <c r="T18" s="68">
        <f aca="true" t="shared" si="69" ref="T18:T25">ROUND((P18+S18)/2,1)</f>
        <v>7.7</v>
      </c>
      <c r="U18" s="56">
        <v>7</v>
      </c>
      <c r="V18" s="56"/>
      <c r="W18" s="74">
        <f t="shared" si="12"/>
        <v>7.4</v>
      </c>
      <c r="X18" s="56"/>
      <c r="Y18" s="56"/>
      <c r="Z18" s="68">
        <f t="shared" si="13"/>
        <v>0</v>
      </c>
      <c r="AA18" s="56"/>
      <c r="AB18" s="56"/>
      <c r="AC18" s="74">
        <f t="shared" si="14"/>
        <v>0</v>
      </c>
      <c r="AD18" s="76">
        <f t="shared" si="0"/>
        <v>7.4</v>
      </c>
      <c r="AE18" s="82"/>
      <c r="AF18" s="82"/>
      <c r="AG18" s="83">
        <f t="shared" si="15"/>
        <v>0</v>
      </c>
      <c r="AH18" s="82"/>
      <c r="AI18" s="82"/>
      <c r="AJ18" s="68">
        <f aca="true" t="shared" si="70" ref="AJ18:AJ25">ROUND((MAX(AH18:AI18)+AG18)/2,1)</f>
        <v>0</v>
      </c>
      <c r="AK18" s="82"/>
      <c r="AL18" s="82"/>
      <c r="AM18" s="83">
        <f t="shared" si="16"/>
        <v>0</v>
      </c>
      <c r="AN18" s="82"/>
      <c r="AO18" s="82"/>
      <c r="AP18" s="68">
        <f t="shared" si="66"/>
        <v>0</v>
      </c>
      <c r="AQ18" s="76">
        <f t="shared" si="3"/>
        <v>0</v>
      </c>
      <c r="AR18" s="82"/>
      <c r="AS18" s="82"/>
      <c r="AT18" s="83">
        <f t="shared" si="17"/>
        <v>0</v>
      </c>
      <c r="AU18" s="82"/>
      <c r="AV18" s="82"/>
      <c r="AW18" s="68">
        <f aca="true" t="shared" si="71" ref="AW18:AW25">ROUND((MAX(AU18:AV18)+AT18)/2,1)</f>
        <v>0</v>
      </c>
      <c r="AX18" s="82"/>
      <c r="AY18" s="82"/>
      <c r="AZ18" s="83">
        <f t="shared" si="18"/>
        <v>0</v>
      </c>
      <c r="BA18" s="82"/>
      <c r="BB18" s="82"/>
      <c r="BC18" s="68">
        <f t="shared" si="19"/>
        <v>0</v>
      </c>
      <c r="BD18" s="76">
        <f t="shared" si="20"/>
        <v>0</v>
      </c>
      <c r="BE18" s="84"/>
      <c r="BF18" s="84"/>
      <c r="BG18" s="68">
        <f t="shared" si="21"/>
        <v>0</v>
      </c>
      <c r="BH18" s="84"/>
      <c r="BI18" s="84"/>
      <c r="BJ18" s="68">
        <f t="shared" si="22"/>
        <v>0</v>
      </c>
      <c r="BK18" s="84"/>
      <c r="BL18" s="84"/>
      <c r="BM18" s="68">
        <f t="shared" si="23"/>
        <v>0</v>
      </c>
      <c r="BN18" s="84"/>
      <c r="BO18" s="84"/>
      <c r="BP18" s="68">
        <f t="shared" si="24"/>
        <v>0</v>
      </c>
      <c r="BQ18" s="79">
        <f t="shared" si="67"/>
        <v>0</v>
      </c>
      <c r="BR18" s="84"/>
      <c r="BS18" s="84"/>
      <c r="BT18" s="68">
        <f t="shared" si="25"/>
        <v>0</v>
      </c>
      <c r="BU18" s="84"/>
      <c r="BV18" s="84"/>
      <c r="BW18" s="68">
        <f t="shared" si="26"/>
        <v>0</v>
      </c>
      <c r="BX18" s="84"/>
      <c r="BY18" s="84"/>
      <c r="BZ18" s="68">
        <f t="shared" si="27"/>
        <v>0</v>
      </c>
      <c r="CA18" s="84"/>
      <c r="CB18" s="84"/>
      <c r="CC18" s="68">
        <f t="shared" si="28"/>
        <v>0</v>
      </c>
      <c r="CD18" s="79">
        <f t="shared" si="68"/>
        <v>0</v>
      </c>
      <c r="CE18" s="84"/>
      <c r="CF18" s="84"/>
      <c r="CG18" s="68">
        <f t="shared" si="29"/>
        <v>0</v>
      </c>
      <c r="CH18" s="84"/>
      <c r="CI18" s="84"/>
      <c r="CJ18" s="68">
        <f t="shared" si="30"/>
        <v>0</v>
      </c>
      <c r="CK18" s="84"/>
      <c r="CL18" s="84"/>
      <c r="CM18" s="68">
        <f t="shared" si="31"/>
        <v>0</v>
      </c>
      <c r="CN18" s="84"/>
      <c r="CO18" s="84"/>
      <c r="CP18" s="68">
        <f t="shared" si="32"/>
        <v>0</v>
      </c>
      <c r="CQ18" s="84"/>
      <c r="CR18" s="84" t="s">
        <v>662</v>
      </c>
      <c r="CS18" s="84" t="s">
        <v>662</v>
      </c>
      <c r="CT18" s="68">
        <f t="shared" si="33"/>
        <v>6</v>
      </c>
      <c r="CU18" s="86">
        <v>5</v>
      </c>
      <c r="CV18" s="86"/>
      <c r="CW18" s="68">
        <f t="shared" si="34"/>
        <v>5.5</v>
      </c>
      <c r="CX18" s="84"/>
      <c r="CY18" s="84"/>
      <c r="CZ18" s="68">
        <f t="shared" si="35"/>
        <v>0</v>
      </c>
      <c r="DA18" s="84"/>
      <c r="DB18" s="84"/>
      <c r="DC18" s="68">
        <f t="shared" si="36"/>
        <v>0</v>
      </c>
      <c r="DD18" s="68">
        <f t="shared" si="37"/>
        <v>5.5</v>
      </c>
      <c r="DE18" s="84"/>
      <c r="DF18" s="84"/>
      <c r="DG18" s="68">
        <f t="shared" si="38"/>
        <v>0</v>
      </c>
      <c r="DH18" s="84"/>
      <c r="DI18" s="84"/>
      <c r="DJ18" s="68">
        <f t="shared" si="39"/>
        <v>0</v>
      </c>
      <c r="DK18" s="84"/>
      <c r="DL18" s="84"/>
      <c r="DM18" s="68">
        <f t="shared" si="40"/>
        <v>0</v>
      </c>
      <c r="DN18" s="84"/>
      <c r="DO18" s="84"/>
      <c r="DP18" s="68">
        <f t="shared" si="41"/>
        <v>0</v>
      </c>
      <c r="DQ18" s="84"/>
      <c r="DR18" s="84"/>
      <c r="DS18" s="84"/>
      <c r="DT18" s="68">
        <f t="shared" si="42"/>
        <v>0</v>
      </c>
      <c r="DU18" s="84"/>
      <c r="DV18" s="84"/>
      <c r="DW18" s="68">
        <f t="shared" si="43"/>
        <v>0</v>
      </c>
      <c r="DX18" s="84"/>
      <c r="DY18" s="84"/>
      <c r="DZ18" s="68">
        <f t="shared" si="44"/>
        <v>0</v>
      </c>
      <c r="EA18" s="84"/>
      <c r="EB18" s="84"/>
      <c r="EC18" s="68">
        <f t="shared" si="45"/>
        <v>0</v>
      </c>
      <c r="ED18" s="84"/>
      <c r="EE18" s="84"/>
      <c r="EF18" s="84"/>
      <c r="EG18" s="68">
        <f t="shared" si="46"/>
        <v>0</v>
      </c>
      <c r="EH18" s="84"/>
      <c r="EI18" s="84"/>
      <c r="EJ18" s="68">
        <f t="shared" si="47"/>
        <v>0</v>
      </c>
      <c r="EK18" s="84"/>
      <c r="EL18" s="84"/>
      <c r="EM18" s="68">
        <f t="shared" si="48"/>
        <v>0</v>
      </c>
      <c r="EN18" s="84"/>
      <c r="EO18" s="84"/>
      <c r="EP18" s="68">
        <f t="shared" si="49"/>
        <v>0</v>
      </c>
      <c r="EQ18" s="84"/>
      <c r="ER18" s="84"/>
      <c r="ES18" s="84"/>
      <c r="ET18" s="68">
        <f t="shared" si="50"/>
        <v>0</v>
      </c>
      <c r="EU18" s="84"/>
      <c r="EV18" s="84"/>
      <c r="EW18" s="68">
        <f t="shared" si="51"/>
        <v>0</v>
      </c>
      <c r="EX18" s="84"/>
      <c r="EY18" s="84"/>
      <c r="EZ18" s="68">
        <f t="shared" si="52"/>
        <v>0</v>
      </c>
      <c r="FA18" s="84"/>
      <c r="FB18" s="84"/>
      <c r="FC18" s="68">
        <f t="shared" si="53"/>
        <v>0</v>
      </c>
      <c r="FD18" s="89"/>
      <c r="FE18" s="88"/>
      <c r="FF18" s="84"/>
      <c r="FG18" s="68">
        <f t="shared" si="54"/>
        <v>0</v>
      </c>
      <c r="FH18" s="84"/>
      <c r="FI18" s="84"/>
      <c r="FJ18" s="68">
        <f t="shared" si="55"/>
        <v>0</v>
      </c>
      <c r="FK18" s="84"/>
      <c r="FL18" s="84"/>
      <c r="FM18" s="68">
        <f t="shared" si="56"/>
        <v>0</v>
      </c>
      <c r="FN18" s="84"/>
      <c r="FO18" s="84"/>
      <c r="FP18" s="68">
        <f t="shared" si="57"/>
        <v>0</v>
      </c>
      <c r="FQ18" s="84"/>
      <c r="FR18" s="84"/>
      <c r="FS18" s="84"/>
      <c r="FT18" s="68">
        <f t="shared" si="58"/>
        <v>0</v>
      </c>
      <c r="FU18" s="84"/>
      <c r="FV18" s="84"/>
      <c r="FW18" s="68">
        <f t="shared" si="59"/>
        <v>0</v>
      </c>
      <c r="FX18" s="84"/>
      <c r="FY18" s="84"/>
      <c r="FZ18" s="68">
        <f t="shared" si="60"/>
        <v>0</v>
      </c>
      <c r="GA18" s="84"/>
      <c r="GB18" s="84"/>
      <c r="GC18" s="68">
        <f t="shared" si="61"/>
        <v>0</v>
      </c>
      <c r="GD18" s="84"/>
      <c r="GE18" s="84"/>
      <c r="GF18" s="84"/>
      <c r="GG18" s="68">
        <f t="shared" si="62"/>
        <v>0</v>
      </c>
      <c r="GH18" s="84"/>
      <c r="GI18" s="84"/>
      <c r="GJ18" s="68">
        <f t="shared" si="63"/>
        <v>0</v>
      </c>
      <c r="GK18" s="84"/>
      <c r="GL18" s="84"/>
      <c r="GM18" s="68">
        <f t="shared" si="64"/>
        <v>0</v>
      </c>
      <c r="GN18" s="84"/>
      <c r="GO18" s="84"/>
      <c r="GP18" s="68">
        <f t="shared" si="65"/>
        <v>0</v>
      </c>
      <c r="GQ18" s="16"/>
    </row>
    <row r="19" spans="1:199" s="17" customFormat="1" ht="15">
      <c r="A19" s="11">
        <v>11</v>
      </c>
      <c r="B19" s="12" t="s">
        <v>138</v>
      </c>
      <c r="C19" s="31" t="s">
        <v>422</v>
      </c>
      <c r="D19" s="22" t="s">
        <v>456</v>
      </c>
      <c r="E19" s="36" t="str">
        <f t="shared" si="7"/>
        <v>1313XD2404</v>
      </c>
      <c r="F19" s="14" t="s">
        <v>457</v>
      </c>
      <c r="G19" s="15" t="s">
        <v>458</v>
      </c>
      <c r="H19" s="37" t="str">
        <f t="shared" si="8"/>
        <v>28/02/1995</v>
      </c>
      <c r="I19" s="22" t="s">
        <v>185</v>
      </c>
      <c r="J19" s="22" t="s">
        <v>217</v>
      </c>
      <c r="K19" s="31">
        <v>95</v>
      </c>
      <c r="L19" s="16" t="s">
        <v>459</v>
      </c>
      <c r="M19" s="12" t="s">
        <v>460</v>
      </c>
      <c r="N19" s="34"/>
      <c r="O19" s="34"/>
      <c r="P19" s="73">
        <f t="shared" si="9"/>
        <v>0</v>
      </c>
      <c r="Q19" s="34">
        <v>9</v>
      </c>
      <c r="R19" s="34">
        <v>8</v>
      </c>
      <c r="S19" s="73">
        <f t="shared" si="10"/>
        <v>8.3</v>
      </c>
      <c r="T19" s="68">
        <f t="shared" si="69"/>
        <v>4.2</v>
      </c>
      <c r="U19" s="56"/>
      <c r="V19" s="56"/>
      <c r="W19" s="74">
        <f t="shared" si="12"/>
        <v>2.1</v>
      </c>
      <c r="X19" s="56"/>
      <c r="Y19" s="56"/>
      <c r="Z19" s="68">
        <f t="shared" si="13"/>
        <v>0</v>
      </c>
      <c r="AA19" s="56"/>
      <c r="AB19" s="56"/>
      <c r="AC19" s="74">
        <f t="shared" si="14"/>
        <v>0</v>
      </c>
      <c r="AD19" s="76">
        <f t="shared" si="0"/>
        <v>2.1</v>
      </c>
      <c r="AE19" s="82"/>
      <c r="AF19" s="82"/>
      <c r="AG19" s="83">
        <f t="shared" si="15"/>
        <v>0</v>
      </c>
      <c r="AH19" s="82"/>
      <c r="AI19" s="82"/>
      <c r="AJ19" s="68">
        <f t="shared" si="70"/>
        <v>0</v>
      </c>
      <c r="AK19" s="82"/>
      <c r="AL19" s="82"/>
      <c r="AM19" s="83">
        <f t="shared" si="16"/>
        <v>0</v>
      </c>
      <c r="AN19" s="82"/>
      <c r="AO19" s="82"/>
      <c r="AP19" s="68">
        <f t="shared" si="66"/>
        <v>0</v>
      </c>
      <c r="AQ19" s="76">
        <f t="shared" si="3"/>
        <v>0</v>
      </c>
      <c r="AR19" s="82"/>
      <c r="AS19" s="82"/>
      <c r="AT19" s="83">
        <f t="shared" si="17"/>
        <v>0</v>
      </c>
      <c r="AU19" s="82"/>
      <c r="AV19" s="82"/>
      <c r="AW19" s="68">
        <f t="shared" si="71"/>
        <v>0</v>
      </c>
      <c r="AX19" s="82"/>
      <c r="AY19" s="82"/>
      <c r="AZ19" s="83">
        <f t="shared" si="18"/>
        <v>0</v>
      </c>
      <c r="BA19" s="82"/>
      <c r="BB19" s="82"/>
      <c r="BC19" s="68">
        <f t="shared" si="19"/>
        <v>0</v>
      </c>
      <c r="BD19" s="76">
        <f t="shared" si="20"/>
        <v>0</v>
      </c>
      <c r="BE19" s="84"/>
      <c r="BF19" s="84"/>
      <c r="BG19" s="68">
        <f t="shared" si="21"/>
        <v>0</v>
      </c>
      <c r="BH19" s="84"/>
      <c r="BI19" s="84"/>
      <c r="BJ19" s="68">
        <f t="shared" si="22"/>
        <v>0</v>
      </c>
      <c r="BK19" s="84"/>
      <c r="BL19" s="84"/>
      <c r="BM19" s="68">
        <f t="shared" si="23"/>
        <v>0</v>
      </c>
      <c r="BN19" s="84"/>
      <c r="BO19" s="84"/>
      <c r="BP19" s="68">
        <f t="shared" si="24"/>
        <v>0</v>
      </c>
      <c r="BQ19" s="79">
        <f t="shared" si="67"/>
        <v>0</v>
      </c>
      <c r="BR19" s="84"/>
      <c r="BS19" s="84"/>
      <c r="BT19" s="68">
        <f t="shared" si="25"/>
        <v>0</v>
      </c>
      <c r="BU19" s="84"/>
      <c r="BV19" s="84"/>
      <c r="BW19" s="68">
        <f t="shared" si="26"/>
        <v>0</v>
      </c>
      <c r="BX19" s="84"/>
      <c r="BY19" s="84"/>
      <c r="BZ19" s="68">
        <f t="shared" si="27"/>
        <v>0</v>
      </c>
      <c r="CA19" s="84"/>
      <c r="CB19" s="84"/>
      <c r="CC19" s="68">
        <f t="shared" si="28"/>
        <v>0</v>
      </c>
      <c r="CD19" s="79">
        <f t="shared" si="68"/>
        <v>0</v>
      </c>
      <c r="CE19" s="84"/>
      <c r="CF19" s="84"/>
      <c r="CG19" s="68">
        <f t="shared" si="29"/>
        <v>0</v>
      </c>
      <c r="CH19" s="84"/>
      <c r="CI19" s="84"/>
      <c r="CJ19" s="68">
        <f t="shared" si="30"/>
        <v>0</v>
      </c>
      <c r="CK19" s="84"/>
      <c r="CL19" s="84"/>
      <c r="CM19" s="68">
        <f t="shared" si="31"/>
        <v>0</v>
      </c>
      <c r="CN19" s="84"/>
      <c r="CO19" s="84"/>
      <c r="CP19" s="68">
        <f t="shared" si="32"/>
        <v>0</v>
      </c>
      <c r="CQ19" s="84"/>
      <c r="CR19" s="84"/>
      <c r="CS19" s="84"/>
      <c r="CT19" s="68">
        <f t="shared" si="33"/>
        <v>0</v>
      </c>
      <c r="CU19" s="86"/>
      <c r="CV19" s="86"/>
      <c r="CW19" s="68">
        <f t="shared" si="34"/>
        <v>0</v>
      </c>
      <c r="CX19" s="84"/>
      <c r="CY19" s="84"/>
      <c r="CZ19" s="68">
        <f t="shared" si="35"/>
        <v>0</v>
      </c>
      <c r="DA19" s="84"/>
      <c r="DB19" s="84"/>
      <c r="DC19" s="68">
        <f t="shared" si="36"/>
        <v>0</v>
      </c>
      <c r="DD19" s="68">
        <f t="shared" si="37"/>
        <v>0</v>
      </c>
      <c r="DE19" s="84"/>
      <c r="DF19" s="84"/>
      <c r="DG19" s="68">
        <f t="shared" si="38"/>
        <v>0</v>
      </c>
      <c r="DH19" s="84"/>
      <c r="DI19" s="84"/>
      <c r="DJ19" s="68">
        <f t="shared" si="39"/>
        <v>0</v>
      </c>
      <c r="DK19" s="84"/>
      <c r="DL19" s="84"/>
      <c r="DM19" s="68">
        <f t="shared" si="40"/>
        <v>0</v>
      </c>
      <c r="DN19" s="84"/>
      <c r="DO19" s="84"/>
      <c r="DP19" s="68">
        <f t="shared" si="41"/>
        <v>0</v>
      </c>
      <c r="DQ19" s="84"/>
      <c r="DR19" s="84"/>
      <c r="DS19" s="84"/>
      <c r="DT19" s="68">
        <f t="shared" si="42"/>
        <v>0</v>
      </c>
      <c r="DU19" s="84"/>
      <c r="DV19" s="84"/>
      <c r="DW19" s="68">
        <f t="shared" si="43"/>
        <v>0</v>
      </c>
      <c r="DX19" s="84"/>
      <c r="DY19" s="84"/>
      <c r="DZ19" s="68">
        <f t="shared" si="44"/>
        <v>0</v>
      </c>
      <c r="EA19" s="84"/>
      <c r="EB19" s="84"/>
      <c r="EC19" s="68">
        <f t="shared" si="45"/>
        <v>0</v>
      </c>
      <c r="ED19" s="84"/>
      <c r="EE19" s="84"/>
      <c r="EF19" s="84"/>
      <c r="EG19" s="68">
        <f t="shared" si="46"/>
        <v>0</v>
      </c>
      <c r="EH19" s="84"/>
      <c r="EI19" s="84"/>
      <c r="EJ19" s="68">
        <f t="shared" si="47"/>
        <v>0</v>
      </c>
      <c r="EK19" s="84"/>
      <c r="EL19" s="84"/>
      <c r="EM19" s="68">
        <f t="shared" si="48"/>
        <v>0</v>
      </c>
      <c r="EN19" s="84"/>
      <c r="EO19" s="84"/>
      <c r="EP19" s="68">
        <f t="shared" si="49"/>
        <v>0</v>
      </c>
      <c r="EQ19" s="84"/>
      <c r="ER19" s="84"/>
      <c r="ES19" s="84"/>
      <c r="ET19" s="68">
        <f t="shared" si="50"/>
        <v>0</v>
      </c>
      <c r="EU19" s="84"/>
      <c r="EV19" s="84"/>
      <c r="EW19" s="68">
        <f t="shared" si="51"/>
        <v>0</v>
      </c>
      <c r="EX19" s="84"/>
      <c r="EY19" s="84"/>
      <c r="EZ19" s="68">
        <f t="shared" si="52"/>
        <v>0</v>
      </c>
      <c r="FA19" s="84"/>
      <c r="FB19" s="84"/>
      <c r="FC19" s="68">
        <f t="shared" si="53"/>
        <v>0</v>
      </c>
      <c r="FD19" s="89"/>
      <c r="FE19" s="88"/>
      <c r="FF19" s="84"/>
      <c r="FG19" s="68">
        <f t="shared" si="54"/>
        <v>0</v>
      </c>
      <c r="FH19" s="84"/>
      <c r="FI19" s="84"/>
      <c r="FJ19" s="68">
        <f t="shared" si="55"/>
        <v>0</v>
      </c>
      <c r="FK19" s="84"/>
      <c r="FL19" s="84"/>
      <c r="FM19" s="68">
        <f t="shared" si="56"/>
        <v>0</v>
      </c>
      <c r="FN19" s="84"/>
      <c r="FO19" s="84"/>
      <c r="FP19" s="68">
        <f t="shared" si="57"/>
        <v>0</v>
      </c>
      <c r="FQ19" s="84"/>
      <c r="FR19" s="84"/>
      <c r="FS19" s="84"/>
      <c r="FT19" s="68">
        <f t="shared" si="58"/>
        <v>0</v>
      </c>
      <c r="FU19" s="84"/>
      <c r="FV19" s="84"/>
      <c r="FW19" s="68">
        <f t="shared" si="59"/>
        <v>0</v>
      </c>
      <c r="FX19" s="84"/>
      <c r="FY19" s="84"/>
      <c r="FZ19" s="68">
        <f t="shared" si="60"/>
        <v>0</v>
      </c>
      <c r="GA19" s="84"/>
      <c r="GB19" s="84"/>
      <c r="GC19" s="68">
        <f t="shared" si="61"/>
        <v>0</v>
      </c>
      <c r="GD19" s="84"/>
      <c r="GE19" s="84"/>
      <c r="GF19" s="84"/>
      <c r="GG19" s="68">
        <f t="shared" si="62"/>
        <v>0</v>
      </c>
      <c r="GH19" s="84"/>
      <c r="GI19" s="84"/>
      <c r="GJ19" s="68">
        <f t="shared" si="63"/>
        <v>0</v>
      </c>
      <c r="GK19" s="84"/>
      <c r="GL19" s="84"/>
      <c r="GM19" s="68">
        <f t="shared" si="64"/>
        <v>0</v>
      </c>
      <c r="GN19" s="84"/>
      <c r="GO19" s="84"/>
      <c r="GP19" s="68">
        <f t="shared" si="65"/>
        <v>0</v>
      </c>
      <c r="GQ19" s="16"/>
    </row>
    <row r="20" spans="1:199" s="17" customFormat="1" ht="15">
      <c r="A20" s="11">
        <v>12</v>
      </c>
      <c r="B20" s="12" t="s">
        <v>138</v>
      </c>
      <c r="C20" s="31" t="s">
        <v>422</v>
      </c>
      <c r="D20" s="22" t="s">
        <v>461</v>
      </c>
      <c r="E20" s="36" t="str">
        <f t="shared" si="7"/>
        <v>1313XD2408</v>
      </c>
      <c r="F20" s="14" t="s">
        <v>462</v>
      </c>
      <c r="G20" s="15" t="s">
        <v>463</v>
      </c>
      <c r="H20" s="37" t="str">
        <f t="shared" si="8"/>
        <v>03/02/1982</v>
      </c>
      <c r="I20" s="22" t="s">
        <v>200</v>
      </c>
      <c r="J20" s="22" t="s">
        <v>217</v>
      </c>
      <c r="K20" s="31">
        <v>82</v>
      </c>
      <c r="L20" s="16" t="s">
        <v>464</v>
      </c>
      <c r="M20" s="12" t="s">
        <v>350</v>
      </c>
      <c r="N20" s="34">
        <v>8</v>
      </c>
      <c r="O20" s="34">
        <v>8</v>
      </c>
      <c r="P20" s="73">
        <f t="shared" si="9"/>
        <v>8</v>
      </c>
      <c r="Q20" s="34">
        <v>8</v>
      </c>
      <c r="R20" s="34">
        <v>9</v>
      </c>
      <c r="S20" s="73">
        <f t="shared" si="10"/>
        <v>8.7</v>
      </c>
      <c r="T20" s="68">
        <f t="shared" si="69"/>
        <v>8.4</v>
      </c>
      <c r="U20" s="56">
        <v>8</v>
      </c>
      <c r="V20" s="56"/>
      <c r="W20" s="74">
        <f t="shared" si="12"/>
        <v>8.2</v>
      </c>
      <c r="X20" s="56"/>
      <c r="Y20" s="56"/>
      <c r="Z20" s="68">
        <f t="shared" si="13"/>
        <v>0</v>
      </c>
      <c r="AA20" s="56"/>
      <c r="AB20" s="56"/>
      <c r="AC20" s="74">
        <f t="shared" si="14"/>
        <v>0</v>
      </c>
      <c r="AD20" s="76">
        <f t="shared" si="0"/>
        <v>8.2</v>
      </c>
      <c r="AE20" s="82">
        <v>7</v>
      </c>
      <c r="AF20" s="82">
        <v>8</v>
      </c>
      <c r="AG20" s="83">
        <f t="shared" si="15"/>
        <v>7.7</v>
      </c>
      <c r="AH20" s="82">
        <v>7</v>
      </c>
      <c r="AI20" s="82"/>
      <c r="AJ20" s="68">
        <f t="shared" si="70"/>
        <v>7.4</v>
      </c>
      <c r="AK20" s="82"/>
      <c r="AL20" s="82"/>
      <c r="AM20" s="83">
        <f t="shared" si="16"/>
        <v>0</v>
      </c>
      <c r="AN20" s="82"/>
      <c r="AO20" s="82"/>
      <c r="AP20" s="68">
        <f t="shared" si="66"/>
        <v>0</v>
      </c>
      <c r="AQ20" s="76">
        <f t="shared" si="3"/>
        <v>7.4</v>
      </c>
      <c r="AR20" s="82">
        <v>5</v>
      </c>
      <c r="AS20" s="82">
        <v>5</v>
      </c>
      <c r="AT20" s="83">
        <f aca="true" t="shared" si="72" ref="AT20:AT25">ROUND((AR20+AS20*2)/3,1)</f>
        <v>5</v>
      </c>
      <c r="AU20" s="82">
        <v>7</v>
      </c>
      <c r="AV20" s="82"/>
      <c r="AW20" s="68">
        <f t="shared" si="71"/>
        <v>6</v>
      </c>
      <c r="AX20" s="82"/>
      <c r="AY20" s="82"/>
      <c r="AZ20" s="83">
        <f t="shared" si="18"/>
        <v>0</v>
      </c>
      <c r="BA20" s="82"/>
      <c r="BB20" s="82"/>
      <c r="BC20" s="68">
        <f t="shared" si="19"/>
        <v>0</v>
      </c>
      <c r="BD20" s="76">
        <f t="shared" si="20"/>
        <v>6</v>
      </c>
      <c r="BE20" s="84"/>
      <c r="BF20" s="84"/>
      <c r="BG20" s="68">
        <f t="shared" si="21"/>
        <v>0</v>
      </c>
      <c r="BH20" s="84"/>
      <c r="BI20" s="84"/>
      <c r="BJ20" s="68">
        <f t="shared" si="22"/>
        <v>0</v>
      </c>
      <c r="BK20" s="84"/>
      <c r="BL20" s="84"/>
      <c r="BM20" s="68">
        <f t="shared" si="23"/>
        <v>0</v>
      </c>
      <c r="BN20" s="84"/>
      <c r="BO20" s="84"/>
      <c r="BP20" s="68">
        <f t="shared" si="24"/>
        <v>0</v>
      </c>
      <c r="BQ20" s="79">
        <f t="shared" si="67"/>
        <v>0</v>
      </c>
      <c r="BR20" s="84"/>
      <c r="BS20" s="84"/>
      <c r="BT20" s="68">
        <f t="shared" si="25"/>
        <v>0</v>
      </c>
      <c r="BU20" s="84"/>
      <c r="BV20" s="84"/>
      <c r="BW20" s="68">
        <f t="shared" si="26"/>
        <v>0</v>
      </c>
      <c r="BX20" s="84"/>
      <c r="BY20" s="84"/>
      <c r="BZ20" s="68">
        <f t="shared" si="27"/>
        <v>0</v>
      </c>
      <c r="CA20" s="84"/>
      <c r="CB20" s="84"/>
      <c r="CC20" s="68">
        <f t="shared" si="28"/>
        <v>0</v>
      </c>
      <c r="CD20" s="79">
        <f t="shared" si="68"/>
        <v>0</v>
      </c>
      <c r="CE20" s="84"/>
      <c r="CF20" s="84"/>
      <c r="CG20" s="68">
        <f t="shared" si="29"/>
        <v>0</v>
      </c>
      <c r="CH20" s="84"/>
      <c r="CI20" s="84"/>
      <c r="CJ20" s="68">
        <f t="shared" si="30"/>
        <v>0</v>
      </c>
      <c r="CK20" s="84"/>
      <c r="CL20" s="84"/>
      <c r="CM20" s="68">
        <f t="shared" si="31"/>
        <v>0</v>
      </c>
      <c r="CN20" s="84"/>
      <c r="CO20" s="84"/>
      <c r="CP20" s="68">
        <f t="shared" si="32"/>
        <v>0</v>
      </c>
      <c r="CQ20" s="84"/>
      <c r="CR20" s="84" t="s">
        <v>661</v>
      </c>
      <c r="CS20" s="84" t="s">
        <v>592</v>
      </c>
      <c r="CT20" s="68">
        <f t="shared" si="33"/>
        <v>6.3</v>
      </c>
      <c r="CU20" s="86">
        <v>8</v>
      </c>
      <c r="CV20" s="86"/>
      <c r="CW20" s="68">
        <f t="shared" si="34"/>
        <v>7.2</v>
      </c>
      <c r="CX20" s="84"/>
      <c r="CY20" s="84"/>
      <c r="CZ20" s="68">
        <f t="shared" si="35"/>
        <v>0</v>
      </c>
      <c r="DA20" s="84"/>
      <c r="DB20" s="84"/>
      <c r="DC20" s="68">
        <f t="shared" si="36"/>
        <v>0</v>
      </c>
      <c r="DD20" s="68">
        <f t="shared" si="37"/>
        <v>7.15</v>
      </c>
      <c r="DE20" s="84"/>
      <c r="DF20" s="84"/>
      <c r="DG20" s="68">
        <f t="shared" si="38"/>
        <v>0</v>
      </c>
      <c r="DH20" s="84"/>
      <c r="DI20" s="84"/>
      <c r="DJ20" s="68">
        <f t="shared" si="39"/>
        <v>0</v>
      </c>
      <c r="DK20" s="84"/>
      <c r="DL20" s="84"/>
      <c r="DM20" s="68">
        <f t="shared" si="40"/>
        <v>0</v>
      </c>
      <c r="DN20" s="84"/>
      <c r="DO20" s="84"/>
      <c r="DP20" s="68">
        <f t="shared" si="41"/>
        <v>0</v>
      </c>
      <c r="DQ20" s="84"/>
      <c r="DR20" s="84"/>
      <c r="DS20" s="84"/>
      <c r="DT20" s="68">
        <f t="shared" si="42"/>
        <v>0</v>
      </c>
      <c r="DU20" s="84"/>
      <c r="DV20" s="84"/>
      <c r="DW20" s="68">
        <f t="shared" si="43"/>
        <v>0</v>
      </c>
      <c r="DX20" s="84"/>
      <c r="DY20" s="84"/>
      <c r="DZ20" s="68">
        <f t="shared" si="44"/>
        <v>0</v>
      </c>
      <c r="EA20" s="84"/>
      <c r="EB20" s="84"/>
      <c r="EC20" s="68">
        <f t="shared" si="45"/>
        <v>0</v>
      </c>
      <c r="ED20" s="84"/>
      <c r="EE20" s="84"/>
      <c r="EF20" s="84"/>
      <c r="EG20" s="68">
        <f t="shared" si="46"/>
        <v>0</v>
      </c>
      <c r="EH20" s="84"/>
      <c r="EI20" s="84"/>
      <c r="EJ20" s="68">
        <f t="shared" si="47"/>
        <v>0</v>
      </c>
      <c r="EK20" s="84"/>
      <c r="EL20" s="84"/>
      <c r="EM20" s="68">
        <f t="shared" si="48"/>
        <v>0</v>
      </c>
      <c r="EN20" s="84"/>
      <c r="EO20" s="84"/>
      <c r="EP20" s="68">
        <f t="shared" si="49"/>
        <v>0</v>
      </c>
      <c r="EQ20" s="84"/>
      <c r="ER20" s="84"/>
      <c r="ES20" s="84"/>
      <c r="ET20" s="68">
        <f t="shared" si="50"/>
        <v>0</v>
      </c>
      <c r="EU20" s="84"/>
      <c r="EV20" s="84"/>
      <c r="EW20" s="68">
        <f t="shared" si="51"/>
        <v>0</v>
      </c>
      <c r="EX20" s="84"/>
      <c r="EY20" s="84"/>
      <c r="EZ20" s="68">
        <f t="shared" si="52"/>
        <v>0</v>
      </c>
      <c r="FA20" s="84"/>
      <c r="FB20" s="84"/>
      <c r="FC20" s="68">
        <f t="shared" si="53"/>
        <v>0</v>
      </c>
      <c r="FD20" s="89"/>
      <c r="FE20" s="88"/>
      <c r="FF20" s="84"/>
      <c r="FG20" s="68">
        <f t="shared" si="54"/>
        <v>0</v>
      </c>
      <c r="FH20" s="84"/>
      <c r="FI20" s="84"/>
      <c r="FJ20" s="68">
        <f t="shared" si="55"/>
        <v>0</v>
      </c>
      <c r="FK20" s="84"/>
      <c r="FL20" s="84"/>
      <c r="FM20" s="68">
        <f t="shared" si="56"/>
        <v>0</v>
      </c>
      <c r="FN20" s="84"/>
      <c r="FO20" s="84"/>
      <c r="FP20" s="68">
        <f t="shared" si="57"/>
        <v>0</v>
      </c>
      <c r="FQ20" s="84"/>
      <c r="FR20" s="84"/>
      <c r="FS20" s="84"/>
      <c r="FT20" s="68">
        <f t="shared" si="58"/>
        <v>0</v>
      </c>
      <c r="FU20" s="84"/>
      <c r="FV20" s="84"/>
      <c r="FW20" s="68">
        <f t="shared" si="59"/>
        <v>0</v>
      </c>
      <c r="FX20" s="84"/>
      <c r="FY20" s="84"/>
      <c r="FZ20" s="68">
        <f t="shared" si="60"/>
        <v>0</v>
      </c>
      <c r="GA20" s="84"/>
      <c r="GB20" s="84"/>
      <c r="GC20" s="68">
        <f t="shared" si="61"/>
        <v>0</v>
      </c>
      <c r="GD20" s="84"/>
      <c r="GE20" s="84"/>
      <c r="GF20" s="84"/>
      <c r="GG20" s="68">
        <f t="shared" si="62"/>
        <v>0</v>
      </c>
      <c r="GH20" s="84"/>
      <c r="GI20" s="84"/>
      <c r="GJ20" s="68">
        <f t="shared" si="63"/>
        <v>0</v>
      </c>
      <c r="GK20" s="84"/>
      <c r="GL20" s="84"/>
      <c r="GM20" s="68">
        <f t="shared" si="64"/>
        <v>0</v>
      </c>
      <c r="GN20" s="84"/>
      <c r="GO20" s="84"/>
      <c r="GP20" s="68">
        <f t="shared" si="65"/>
        <v>0</v>
      </c>
      <c r="GQ20" s="16"/>
    </row>
    <row r="21" spans="1:199" s="17" customFormat="1" ht="15">
      <c r="A21" s="11">
        <v>13</v>
      </c>
      <c r="B21" s="12" t="s">
        <v>138</v>
      </c>
      <c r="C21" s="31" t="s">
        <v>595</v>
      </c>
      <c r="D21" s="22" t="s">
        <v>602</v>
      </c>
      <c r="E21" s="36" t="str">
        <f t="shared" si="7"/>
        <v>1313XD1466</v>
      </c>
      <c r="F21" s="14" t="s">
        <v>603</v>
      </c>
      <c r="G21" s="15" t="s">
        <v>353</v>
      </c>
      <c r="H21" s="37" t="str">
        <f t="shared" si="8"/>
        <v>28/02/1994</v>
      </c>
      <c r="I21" s="22" t="s">
        <v>185</v>
      </c>
      <c r="J21" s="22" t="s">
        <v>217</v>
      </c>
      <c r="K21" s="31">
        <v>94</v>
      </c>
      <c r="L21" s="16" t="s">
        <v>604</v>
      </c>
      <c r="M21" s="12" t="s">
        <v>147</v>
      </c>
      <c r="N21" s="34"/>
      <c r="O21" s="34"/>
      <c r="P21" s="73">
        <f t="shared" si="9"/>
        <v>0</v>
      </c>
      <c r="Q21" s="34">
        <v>9</v>
      </c>
      <c r="R21" s="34">
        <v>8</v>
      </c>
      <c r="S21" s="73">
        <f t="shared" si="10"/>
        <v>8.3</v>
      </c>
      <c r="T21" s="68">
        <f t="shared" si="69"/>
        <v>4.2</v>
      </c>
      <c r="U21" s="56"/>
      <c r="V21" s="56"/>
      <c r="W21" s="74">
        <f t="shared" si="12"/>
        <v>2.1</v>
      </c>
      <c r="X21" s="56"/>
      <c r="Y21" s="56"/>
      <c r="Z21" s="68">
        <f t="shared" si="13"/>
        <v>0</v>
      </c>
      <c r="AA21" s="56"/>
      <c r="AB21" s="56"/>
      <c r="AC21" s="74">
        <f t="shared" si="14"/>
        <v>0</v>
      </c>
      <c r="AD21" s="76">
        <f t="shared" si="0"/>
        <v>2.1</v>
      </c>
      <c r="AE21" s="82">
        <v>2</v>
      </c>
      <c r="AF21" s="90"/>
      <c r="AG21" s="83">
        <f>ROUND((AE21+AF21*2)/3,1)</f>
        <v>0.7</v>
      </c>
      <c r="AH21" s="90"/>
      <c r="AI21" s="82"/>
      <c r="AJ21" s="68">
        <f t="shared" si="70"/>
        <v>0.4</v>
      </c>
      <c r="AK21" s="82"/>
      <c r="AL21" s="82"/>
      <c r="AM21" s="83">
        <f t="shared" si="16"/>
        <v>0</v>
      </c>
      <c r="AN21" s="82"/>
      <c r="AO21" s="82"/>
      <c r="AP21" s="68">
        <f t="shared" si="66"/>
        <v>0</v>
      </c>
      <c r="AQ21" s="76">
        <f t="shared" si="3"/>
        <v>0.4</v>
      </c>
      <c r="AR21" s="82">
        <v>6</v>
      </c>
      <c r="AS21" s="82">
        <v>1</v>
      </c>
      <c r="AT21" s="83">
        <f t="shared" si="72"/>
        <v>2.7</v>
      </c>
      <c r="AU21" s="90"/>
      <c r="AV21" s="82"/>
      <c r="AW21" s="68">
        <f t="shared" si="71"/>
        <v>1.4</v>
      </c>
      <c r="AX21" s="82"/>
      <c r="AY21" s="82"/>
      <c r="AZ21" s="83">
        <f t="shared" si="18"/>
        <v>0</v>
      </c>
      <c r="BA21" s="82"/>
      <c r="BB21" s="82"/>
      <c r="BC21" s="68">
        <f t="shared" si="19"/>
        <v>0</v>
      </c>
      <c r="BD21" s="76">
        <f t="shared" si="20"/>
        <v>1.4</v>
      </c>
      <c r="BE21" s="84"/>
      <c r="BF21" s="84"/>
      <c r="BG21" s="68">
        <f t="shared" si="21"/>
        <v>0</v>
      </c>
      <c r="BH21" s="84"/>
      <c r="BI21" s="84"/>
      <c r="BJ21" s="68">
        <f t="shared" si="22"/>
        <v>0</v>
      </c>
      <c r="BK21" s="84"/>
      <c r="BL21" s="84"/>
      <c r="BM21" s="68">
        <f t="shared" si="23"/>
        <v>0</v>
      </c>
      <c r="BN21" s="84"/>
      <c r="BO21" s="84"/>
      <c r="BP21" s="68">
        <f t="shared" si="24"/>
        <v>0</v>
      </c>
      <c r="BQ21" s="79">
        <f t="shared" si="67"/>
        <v>0</v>
      </c>
      <c r="BR21" s="84"/>
      <c r="BS21" s="84"/>
      <c r="BT21" s="68">
        <f t="shared" si="25"/>
        <v>0</v>
      </c>
      <c r="BU21" s="84"/>
      <c r="BV21" s="84"/>
      <c r="BW21" s="68">
        <f t="shared" si="26"/>
        <v>0</v>
      </c>
      <c r="BX21" s="84"/>
      <c r="BY21" s="84"/>
      <c r="BZ21" s="68">
        <f t="shared" si="27"/>
        <v>0</v>
      </c>
      <c r="CA21" s="84"/>
      <c r="CB21" s="84"/>
      <c r="CC21" s="68">
        <f t="shared" si="28"/>
        <v>0</v>
      </c>
      <c r="CD21" s="79">
        <f t="shared" si="68"/>
        <v>0</v>
      </c>
      <c r="CE21" s="84"/>
      <c r="CF21" s="84"/>
      <c r="CG21" s="68">
        <f t="shared" si="29"/>
        <v>0</v>
      </c>
      <c r="CH21" s="84"/>
      <c r="CI21" s="84"/>
      <c r="CJ21" s="68">
        <f t="shared" si="30"/>
        <v>0</v>
      </c>
      <c r="CK21" s="84"/>
      <c r="CL21" s="84"/>
      <c r="CM21" s="68">
        <f t="shared" si="31"/>
        <v>0</v>
      </c>
      <c r="CN21" s="84"/>
      <c r="CO21" s="84"/>
      <c r="CP21" s="68">
        <f t="shared" si="32"/>
        <v>0</v>
      </c>
      <c r="CQ21" s="84"/>
      <c r="CR21" s="84" t="s">
        <v>661</v>
      </c>
      <c r="CS21" s="84" t="s">
        <v>593</v>
      </c>
      <c r="CT21" s="68">
        <f t="shared" si="33"/>
        <v>7</v>
      </c>
      <c r="CU21" s="86">
        <v>6</v>
      </c>
      <c r="CV21" s="86"/>
      <c r="CW21" s="68">
        <f t="shared" si="34"/>
        <v>6.5</v>
      </c>
      <c r="CX21" s="84"/>
      <c r="CY21" s="84"/>
      <c r="CZ21" s="68">
        <f t="shared" si="35"/>
        <v>0</v>
      </c>
      <c r="DA21" s="84"/>
      <c r="DB21" s="84"/>
      <c r="DC21" s="68">
        <f t="shared" si="36"/>
        <v>0</v>
      </c>
      <c r="DD21" s="68">
        <f t="shared" si="37"/>
        <v>6.5</v>
      </c>
      <c r="DE21" s="84"/>
      <c r="DF21" s="84"/>
      <c r="DG21" s="68">
        <f t="shared" si="38"/>
        <v>0</v>
      </c>
      <c r="DH21" s="84"/>
      <c r="DI21" s="84"/>
      <c r="DJ21" s="68">
        <f t="shared" si="39"/>
        <v>0</v>
      </c>
      <c r="DK21" s="84"/>
      <c r="DL21" s="84"/>
      <c r="DM21" s="68">
        <f t="shared" si="40"/>
        <v>0</v>
      </c>
      <c r="DN21" s="84"/>
      <c r="DO21" s="84"/>
      <c r="DP21" s="68">
        <f t="shared" si="41"/>
        <v>0</v>
      </c>
      <c r="DQ21" s="84"/>
      <c r="DR21" s="84"/>
      <c r="DS21" s="84"/>
      <c r="DT21" s="68">
        <f t="shared" si="42"/>
        <v>0</v>
      </c>
      <c r="DU21" s="84"/>
      <c r="DV21" s="84"/>
      <c r="DW21" s="68">
        <f t="shared" si="43"/>
        <v>0</v>
      </c>
      <c r="DX21" s="84"/>
      <c r="DY21" s="84"/>
      <c r="DZ21" s="68">
        <f t="shared" si="44"/>
        <v>0</v>
      </c>
      <c r="EA21" s="84"/>
      <c r="EB21" s="84"/>
      <c r="EC21" s="68">
        <f t="shared" si="45"/>
        <v>0</v>
      </c>
      <c r="ED21" s="84"/>
      <c r="EE21" s="84"/>
      <c r="EF21" s="84"/>
      <c r="EG21" s="68">
        <f t="shared" si="46"/>
        <v>0</v>
      </c>
      <c r="EH21" s="84"/>
      <c r="EI21" s="84"/>
      <c r="EJ21" s="68">
        <f t="shared" si="47"/>
        <v>0</v>
      </c>
      <c r="EK21" s="84"/>
      <c r="EL21" s="84"/>
      <c r="EM21" s="68">
        <f t="shared" si="48"/>
        <v>0</v>
      </c>
      <c r="EN21" s="84"/>
      <c r="EO21" s="84"/>
      <c r="EP21" s="68">
        <f t="shared" si="49"/>
        <v>0</v>
      </c>
      <c r="EQ21" s="84"/>
      <c r="ER21" s="84"/>
      <c r="ES21" s="84"/>
      <c r="ET21" s="68">
        <f t="shared" si="50"/>
        <v>0</v>
      </c>
      <c r="EU21" s="84"/>
      <c r="EV21" s="84"/>
      <c r="EW21" s="68">
        <f t="shared" si="51"/>
        <v>0</v>
      </c>
      <c r="EX21" s="84"/>
      <c r="EY21" s="84"/>
      <c r="EZ21" s="68">
        <f t="shared" si="52"/>
        <v>0</v>
      </c>
      <c r="FA21" s="84"/>
      <c r="FB21" s="84"/>
      <c r="FC21" s="68">
        <f t="shared" si="53"/>
        <v>0</v>
      </c>
      <c r="FD21" s="89"/>
      <c r="FE21" s="88"/>
      <c r="FF21" s="84"/>
      <c r="FG21" s="68">
        <f t="shared" si="54"/>
        <v>0</v>
      </c>
      <c r="FH21" s="84"/>
      <c r="FI21" s="84"/>
      <c r="FJ21" s="68">
        <f t="shared" si="55"/>
        <v>0</v>
      </c>
      <c r="FK21" s="84"/>
      <c r="FL21" s="84"/>
      <c r="FM21" s="68">
        <f t="shared" si="56"/>
        <v>0</v>
      </c>
      <c r="FN21" s="84"/>
      <c r="FO21" s="84"/>
      <c r="FP21" s="68">
        <f t="shared" si="57"/>
        <v>0</v>
      </c>
      <c r="FQ21" s="84"/>
      <c r="FR21" s="84"/>
      <c r="FS21" s="84"/>
      <c r="FT21" s="68">
        <f t="shared" si="58"/>
        <v>0</v>
      </c>
      <c r="FU21" s="84"/>
      <c r="FV21" s="84"/>
      <c r="FW21" s="68">
        <f t="shared" si="59"/>
        <v>0</v>
      </c>
      <c r="FX21" s="84"/>
      <c r="FY21" s="84"/>
      <c r="FZ21" s="68">
        <f t="shared" si="60"/>
        <v>0</v>
      </c>
      <c r="GA21" s="84"/>
      <c r="GB21" s="84"/>
      <c r="GC21" s="68">
        <f t="shared" si="61"/>
        <v>0</v>
      </c>
      <c r="GD21" s="84"/>
      <c r="GE21" s="84"/>
      <c r="GF21" s="84"/>
      <c r="GG21" s="68">
        <f t="shared" si="62"/>
        <v>0</v>
      </c>
      <c r="GH21" s="84"/>
      <c r="GI21" s="84"/>
      <c r="GJ21" s="68">
        <f t="shared" si="63"/>
        <v>0</v>
      </c>
      <c r="GK21" s="84"/>
      <c r="GL21" s="84"/>
      <c r="GM21" s="68">
        <f t="shared" si="64"/>
        <v>0</v>
      </c>
      <c r="GN21" s="84"/>
      <c r="GO21" s="84"/>
      <c r="GP21" s="68">
        <f t="shared" si="65"/>
        <v>0</v>
      </c>
      <c r="GQ21" s="16"/>
    </row>
    <row r="22" spans="1:199" s="17" customFormat="1" ht="15">
      <c r="A22" s="11">
        <v>1</v>
      </c>
      <c r="B22" s="12" t="s">
        <v>138</v>
      </c>
      <c r="C22" s="31" t="s">
        <v>697</v>
      </c>
      <c r="D22" s="22" t="s">
        <v>465</v>
      </c>
      <c r="E22" s="36" t="str">
        <f t="shared" si="7"/>
        <v>1333XD2570</v>
      </c>
      <c r="F22" s="14" t="s">
        <v>198</v>
      </c>
      <c r="G22" s="15" t="s">
        <v>466</v>
      </c>
      <c r="H22" s="37" t="str">
        <f t="shared" si="8"/>
        <v>10/04/1995</v>
      </c>
      <c r="I22" s="22" t="s">
        <v>245</v>
      </c>
      <c r="J22" s="22" t="s">
        <v>193</v>
      </c>
      <c r="K22" s="31">
        <v>95</v>
      </c>
      <c r="L22" s="16" t="s">
        <v>259</v>
      </c>
      <c r="M22" s="12" t="s">
        <v>467</v>
      </c>
      <c r="N22" s="34"/>
      <c r="O22" s="34"/>
      <c r="P22" s="73">
        <f t="shared" si="9"/>
        <v>0</v>
      </c>
      <c r="Q22" s="34">
        <v>7</v>
      </c>
      <c r="R22" s="34">
        <v>8</v>
      </c>
      <c r="S22" s="73">
        <f t="shared" si="10"/>
        <v>7.7</v>
      </c>
      <c r="T22" s="68">
        <f t="shared" si="69"/>
        <v>3.9</v>
      </c>
      <c r="U22" s="56"/>
      <c r="V22" s="56"/>
      <c r="W22" s="74">
        <f t="shared" si="12"/>
        <v>2</v>
      </c>
      <c r="X22" s="56"/>
      <c r="Y22" s="56"/>
      <c r="Z22" s="68">
        <f t="shared" si="13"/>
        <v>0</v>
      </c>
      <c r="AA22" s="56"/>
      <c r="AB22" s="56"/>
      <c r="AC22" s="74">
        <f t="shared" si="14"/>
        <v>0</v>
      </c>
      <c r="AD22" s="76">
        <f t="shared" si="0"/>
        <v>2</v>
      </c>
      <c r="AE22" s="82"/>
      <c r="AF22" s="82"/>
      <c r="AG22" s="83">
        <f>ROUND((AE22+AF22*2)/3,1)</f>
        <v>0</v>
      </c>
      <c r="AH22" s="82"/>
      <c r="AI22" s="82"/>
      <c r="AJ22" s="68">
        <f t="shared" si="70"/>
        <v>0</v>
      </c>
      <c r="AK22" s="82"/>
      <c r="AL22" s="82"/>
      <c r="AM22" s="83">
        <f t="shared" si="16"/>
        <v>0</v>
      </c>
      <c r="AN22" s="82"/>
      <c r="AO22" s="82"/>
      <c r="AP22" s="68">
        <f t="shared" si="66"/>
        <v>0</v>
      </c>
      <c r="AQ22" s="76">
        <f t="shared" si="3"/>
        <v>0</v>
      </c>
      <c r="AR22" s="82"/>
      <c r="AS22" s="82"/>
      <c r="AT22" s="83">
        <f t="shared" si="72"/>
        <v>0</v>
      </c>
      <c r="AU22" s="82"/>
      <c r="AV22" s="82"/>
      <c r="AW22" s="68">
        <f t="shared" si="71"/>
        <v>0</v>
      </c>
      <c r="AX22" s="82"/>
      <c r="AY22" s="82"/>
      <c r="AZ22" s="83">
        <f t="shared" si="18"/>
        <v>0</v>
      </c>
      <c r="BA22" s="82"/>
      <c r="BB22" s="82"/>
      <c r="BC22" s="68">
        <f t="shared" si="19"/>
        <v>0</v>
      </c>
      <c r="BD22" s="76">
        <f t="shared" si="20"/>
        <v>0</v>
      </c>
      <c r="BE22" s="84"/>
      <c r="BF22" s="84"/>
      <c r="BG22" s="68">
        <f t="shared" si="21"/>
        <v>0</v>
      </c>
      <c r="BH22" s="84"/>
      <c r="BI22" s="84"/>
      <c r="BJ22" s="68">
        <f t="shared" si="22"/>
        <v>0</v>
      </c>
      <c r="BK22" s="84"/>
      <c r="BL22" s="84"/>
      <c r="BM22" s="68">
        <f t="shared" si="23"/>
        <v>0</v>
      </c>
      <c r="BN22" s="84"/>
      <c r="BO22" s="84"/>
      <c r="BP22" s="68">
        <f t="shared" si="24"/>
        <v>0</v>
      </c>
      <c r="BQ22" s="79">
        <f t="shared" si="67"/>
        <v>0</v>
      </c>
      <c r="BR22" s="84"/>
      <c r="BS22" s="84"/>
      <c r="BT22" s="68">
        <f t="shared" si="25"/>
        <v>0</v>
      </c>
      <c r="BU22" s="84"/>
      <c r="BV22" s="84"/>
      <c r="BW22" s="68">
        <f t="shared" si="26"/>
        <v>0</v>
      </c>
      <c r="BX22" s="84"/>
      <c r="BY22" s="84"/>
      <c r="BZ22" s="68">
        <f t="shared" si="27"/>
        <v>0</v>
      </c>
      <c r="CA22" s="84"/>
      <c r="CB22" s="84"/>
      <c r="CC22" s="68">
        <f t="shared" si="28"/>
        <v>0</v>
      </c>
      <c r="CD22" s="79">
        <f t="shared" si="68"/>
        <v>0</v>
      </c>
      <c r="CE22" s="84"/>
      <c r="CF22" s="84"/>
      <c r="CG22" s="68">
        <f t="shared" si="29"/>
        <v>0</v>
      </c>
      <c r="CH22" s="84"/>
      <c r="CI22" s="84"/>
      <c r="CJ22" s="68">
        <f t="shared" si="30"/>
        <v>0</v>
      </c>
      <c r="CK22" s="84"/>
      <c r="CL22" s="84"/>
      <c r="CM22" s="68">
        <f t="shared" si="31"/>
        <v>0</v>
      </c>
      <c r="CN22" s="84"/>
      <c r="CO22" s="84"/>
      <c r="CP22" s="68">
        <f t="shared" si="32"/>
        <v>0</v>
      </c>
      <c r="CQ22" s="84"/>
      <c r="CR22" s="84" t="s">
        <v>661</v>
      </c>
      <c r="CS22" s="84" t="s">
        <v>661</v>
      </c>
      <c r="CT22" s="68">
        <f t="shared" si="33"/>
        <v>5</v>
      </c>
      <c r="CU22" s="86">
        <v>7</v>
      </c>
      <c r="CV22" s="86"/>
      <c r="CW22" s="68">
        <f t="shared" si="34"/>
        <v>6</v>
      </c>
      <c r="CX22" s="84"/>
      <c r="CY22" s="84"/>
      <c r="CZ22" s="68">
        <f t="shared" si="35"/>
        <v>0</v>
      </c>
      <c r="DA22" s="84"/>
      <c r="DB22" s="84"/>
      <c r="DC22" s="68">
        <f t="shared" si="36"/>
        <v>0</v>
      </c>
      <c r="DD22" s="68">
        <f t="shared" si="37"/>
        <v>6</v>
      </c>
      <c r="DE22" s="84"/>
      <c r="DF22" s="84"/>
      <c r="DG22" s="68">
        <f t="shared" si="38"/>
        <v>0</v>
      </c>
      <c r="DH22" s="84"/>
      <c r="DI22" s="84"/>
      <c r="DJ22" s="68">
        <f t="shared" si="39"/>
        <v>0</v>
      </c>
      <c r="DK22" s="84"/>
      <c r="DL22" s="84"/>
      <c r="DM22" s="68">
        <f t="shared" si="40"/>
        <v>0</v>
      </c>
      <c r="DN22" s="84"/>
      <c r="DO22" s="84"/>
      <c r="DP22" s="68">
        <f t="shared" si="41"/>
        <v>0</v>
      </c>
      <c r="DQ22" s="84"/>
      <c r="DR22" s="84"/>
      <c r="DS22" s="84"/>
      <c r="DT22" s="68">
        <f t="shared" si="42"/>
        <v>0</v>
      </c>
      <c r="DU22" s="84"/>
      <c r="DV22" s="84"/>
      <c r="DW22" s="68">
        <f t="shared" si="43"/>
        <v>0</v>
      </c>
      <c r="DX22" s="84"/>
      <c r="DY22" s="84"/>
      <c r="DZ22" s="68">
        <f t="shared" si="44"/>
        <v>0</v>
      </c>
      <c r="EA22" s="84"/>
      <c r="EB22" s="84"/>
      <c r="EC22" s="68">
        <f t="shared" si="45"/>
        <v>0</v>
      </c>
      <c r="ED22" s="84"/>
      <c r="EE22" s="84"/>
      <c r="EF22" s="84"/>
      <c r="EG22" s="68">
        <f t="shared" si="46"/>
        <v>0</v>
      </c>
      <c r="EH22" s="84"/>
      <c r="EI22" s="84"/>
      <c r="EJ22" s="68">
        <f t="shared" si="47"/>
        <v>0</v>
      </c>
      <c r="EK22" s="84"/>
      <c r="EL22" s="84"/>
      <c r="EM22" s="68">
        <f t="shared" si="48"/>
        <v>0</v>
      </c>
      <c r="EN22" s="84"/>
      <c r="EO22" s="84"/>
      <c r="EP22" s="68">
        <f t="shared" si="49"/>
        <v>0</v>
      </c>
      <c r="EQ22" s="84"/>
      <c r="ER22" s="84"/>
      <c r="ES22" s="84"/>
      <c r="ET22" s="68">
        <f t="shared" si="50"/>
        <v>0</v>
      </c>
      <c r="EU22" s="84"/>
      <c r="EV22" s="84"/>
      <c r="EW22" s="68">
        <f t="shared" si="51"/>
        <v>0</v>
      </c>
      <c r="EX22" s="84"/>
      <c r="EY22" s="84"/>
      <c r="EZ22" s="68">
        <f t="shared" si="52"/>
        <v>0</v>
      </c>
      <c r="FA22" s="84"/>
      <c r="FB22" s="84"/>
      <c r="FC22" s="68">
        <f t="shared" si="53"/>
        <v>0</v>
      </c>
      <c r="FD22" s="89"/>
      <c r="FE22" s="88"/>
      <c r="FF22" s="84"/>
      <c r="FG22" s="68">
        <f t="shared" si="54"/>
        <v>0</v>
      </c>
      <c r="FH22" s="84"/>
      <c r="FI22" s="84"/>
      <c r="FJ22" s="68">
        <f t="shared" si="55"/>
        <v>0</v>
      </c>
      <c r="FK22" s="84"/>
      <c r="FL22" s="84"/>
      <c r="FM22" s="68">
        <f t="shared" si="56"/>
        <v>0</v>
      </c>
      <c r="FN22" s="84"/>
      <c r="FO22" s="84"/>
      <c r="FP22" s="68">
        <f t="shared" si="57"/>
        <v>0</v>
      </c>
      <c r="FQ22" s="84"/>
      <c r="FR22" s="84"/>
      <c r="FS22" s="84"/>
      <c r="FT22" s="68">
        <f t="shared" si="58"/>
        <v>0</v>
      </c>
      <c r="FU22" s="84"/>
      <c r="FV22" s="84"/>
      <c r="FW22" s="68">
        <f t="shared" si="59"/>
        <v>0</v>
      </c>
      <c r="FX22" s="84"/>
      <c r="FY22" s="84"/>
      <c r="FZ22" s="68">
        <f t="shared" si="60"/>
        <v>0</v>
      </c>
      <c r="GA22" s="84"/>
      <c r="GB22" s="84"/>
      <c r="GC22" s="68">
        <f t="shared" si="61"/>
        <v>0</v>
      </c>
      <c r="GD22" s="84"/>
      <c r="GE22" s="84"/>
      <c r="GF22" s="84"/>
      <c r="GG22" s="68">
        <f t="shared" si="62"/>
        <v>0</v>
      </c>
      <c r="GH22" s="84"/>
      <c r="GI22" s="84"/>
      <c r="GJ22" s="68">
        <f t="shared" si="63"/>
        <v>0</v>
      </c>
      <c r="GK22" s="84"/>
      <c r="GL22" s="84"/>
      <c r="GM22" s="68">
        <f t="shared" si="64"/>
        <v>0</v>
      </c>
      <c r="GN22" s="84"/>
      <c r="GO22" s="84"/>
      <c r="GP22" s="68">
        <f t="shared" si="65"/>
        <v>0</v>
      </c>
      <c r="GQ22" s="16"/>
    </row>
    <row r="23" spans="1:199" s="17" customFormat="1" ht="15">
      <c r="A23" s="11">
        <v>2</v>
      </c>
      <c r="B23" s="12" t="s">
        <v>138</v>
      </c>
      <c r="C23" s="31" t="s">
        <v>697</v>
      </c>
      <c r="D23" s="22" t="s">
        <v>468</v>
      </c>
      <c r="E23" s="36" t="str">
        <f t="shared" si="7"/>
        <v>1333XD2559</v>
      </c>
      <c r="F23" s="14" t="s">
        <v>469</v>
      </c>
      <c r="G23" s="15" t="s">
        <v>470</v>
      </c>
      <c r="H23" s="37" t="str">
        <f t="shared" si="8"/>
        <v>10/01/1974</v>
      </c>
      <c r="I23" s="22" t="s">
        <v>245</v>
      </c>
      <c r="J23" s="22" t="s">
        <v>177</v>
      </c>
      <c r="K23" s="31">
        <v>74</v>
      </c>
      <c r="L23" s="16" t="s">
        <v>180</v>
      </c>
      <c r="M23" s="12" t="s">
        <v>467</v>
      </c>
      <c r="N23" s="34">
        <v>8</v>
      </c>
      <c r="O23" s="34">
        <v>8</v>
      </c>
      <c r="P23" s="73">
        <f t="shared" si="9"/>
        <v>8</v>
      </c>
      <c r="Q23" s="34">
        <v>8</v>
      </c>
      <c r="R23" s="34">
        <v>8</v>
      </c>
      <c r="S23" s="73">
        <f t="shared" si="10"/>
        <v>8</v>
      </c>
      <c r="T23" s="68">
        <f t="shared" si="69"/>
        <v>8</v>
      </c>
      <c r="U23" s="56">
        <v>8</v>
      </c>
      <c r="V23" s="56"/>
      <c r="W23" s="74">
        <f t="shared" si="12"/>
        <v>8</v>
      </c>
      <c r="X23" s="56"/>
      <c r="Y23" s="56"/>
      <c r="Z23" s="68">
        <f t="shared" si="13"/>
        <v>0</v>
      </c>
      <c r="AA23" s="56"/>
      <c r="AB23" s="56"/>
      <c r="AC23" s="74">
        <f t="shared" si="14"/>
        <v>0</v>
      </c>
      <c r="AD23" s="76">
        <f t="shared" si="0"/>
        <v>8</v>
      </c>
      <c r="AE23" s="82">
        <v>5</v>
      </c>
      <c r="AF23" s="82">
        <v>4</v>
      </c>
      <c r="AG23" s="83">
        <f>ROUND((AE23+AF23*2)/3,1)</f>
        <v>4.3</v>
      </c>
      <c r="AH23" s="90"/>
      <c r="AI23" s="82"/>
      <c r="AJ23" s="68">
        <f t="shared" si="70"/>
        <v>2.2</v>
      </c>
      <c r="AK23" s="82"/>
      <c r="AL23" s="82"/>
      <c r="AM23" s="83">
        <f t="shared" si="16"/>
        <v>0</v>
      </c>
      <c r="AN23" s="82"/>
      <c r="AO23" s="82"/>
      <c r="AP23" s="68">
        <f t="shared" si="66"/>
        <v>0</v>
      </c>
      <c r="AQ23" s="76">
        <f t="shared" si="3"/>
        <v>2.2</v>
      </c>
      <c r="AR23" s="82"/>
      <c r="AS23" s="82"/>
      <c r="AT23" s="83">
        <f t="shared" si="72"/>
        <v>0</v>
      </c>
      <c r="AU23" s="82"/>
      <c r="AV23" s="82"/>
      <c r="AW23" s="68">
        <f t="shared" si="71"/>
        <v>0</v>
      </c>
      <c r="AX23" s="82"/>
      <c r="AY23" s="82"/>
      <c r="AZ23" s="83">
        <f t="shared" si="18"/>
        <v>0</v>
      </c>
      <c r="BA23" s="82"/>
      <c r="BB23" s="82"/>
      <c r="BC23" s="68">
        <f t="shared" si="19"/>
        <v>0</v>
      </c>
      <c r="BD23" s="76">
        <f t="shared" si="20"/>
        <v>0</v>
      </c>
      <c r="BE23" s="84"/>
      <c r="BF23" s="84"/>
      <c r="BG23" s="68">
        <f t="shared" si="21"/>
        <v>0</v>
      </c>
      <c r="BH23" s="84"/>
      <c r="BI23" s="84"/>
      <c r="BJ23" s="68">
        <f t="shared" si="22"/>
        <v>0</v>
      </c>
      <c r="BK23" s="84"/>
      <c r="BL23" s="84"/>
      <c r="BM23" s="68">
        <f t="shared" si="23"/>
        <v>0</v>
      </c>
      <c r="BN23" s="84"/>
      <c r="BO23" s="84"/>
      <c r="BP23" s="68">
        <f t="shared" si="24"/>
        <v>0</v>
      </c>
      <c r="BQ23" s="79">
        <f t="shared" si="67"/>
        <v>0</v>
      </c>
      <c r="BR23" s="84"/>
      <c r="BS23" s="84"/>
      <c r="BT23" s="68">
        <f t="shared" si="25"/>
        <v>0</v>
      </c>
      <c r="BU23" s="84"/>
      <c r="BV23" s="84"/>
      <c r="BW23" s="68">
        <f t="shared" si="26"/>
        <v>0</v>
      </c>
      <c r="BX23" s="84"/>
      <c r="BY23" s="84"/>
      <c r="BZ23" s="68">
        <f t="shared" si="27"/>
        <v>0</v>
      </c>
      <c r="CA23" s="84"/>
      <c r="CB23" s="84"/>
      <c r="CC23" s="68">
        <f t="shared" si="28"/>
        <v>0</v>
      </c>
      <c r="CD23" s="79">
        <f t="shared" si="68"/>
        <v>0</v>
      </c>
      <c r="CE23" s="84"/>
      <c r="CF23" s="84"/>
      <c r="CG23" s="68">
        <f t="shared" si="29"/>
        <v>0</v>
      </c>
      <c r="CH23" s="84"/>
      <c r="CI23" s="84"/>
      <c r="CJ23" s="68">
        <f t="shared" si="30"/>
        <v>0</v>
      </c>
      <c r="CK23" s="84"/>
      <c r="CL23" s="84"/>
      <c r="CM23" s="68">
        <f t="shared" si="31"/>
        <v>0</v>
      </c>
      <c r="CN23" s="84"/>
      <c r="CO23" s="84"/>
      <c r="CP23" s="68">
        <f t="shared" si="32"/>
        <v>0</v>
      </c>
      <c r="CQ23" s="84"/>
      <c r="CR23" s="84" t="s">
        <v>661</v>
      </c>
      <c r="CS23" s="84" t="s">
        <v>661</v>
      </c>
      <c r="CT23" s="68">
        <f t="shared" si="33"/>
        <v>5</v>
      </c>
      <c r="CU23" s="85">
        <v>7.5</v>
      </c>
      <c r="CV23" s="86"/>
      <c r="CW23" s="68">
        <f t="shared" si="34"/>
        <v>6.3</v>
      </c>
      <c r="CX23" s="84"/>
      <c r="CY23" s="84"/>
      <c r="CZ23" s="68">
        <f t="shared" si="35"/>
        <v>0</v>
      </c>
      <c r="DA23" s="84"/>
      <c r="DB23" s="84"/>
      <c r="DC23" s="68">
        <f t="shared" si="36"/>
        <v>0</v>
      </c>
      <c r="DD23" s="68">
        <f t="shared" si="37"/>
        <v>6.25</v>
      </c>
      <c r="DE23" s="84"/>
      <c r="DF23" s="84"/>
      <c r="DG23" s="68">
        <f t="shared" si="38"/>
        <v>0</v>
      </c>
      <c r="DH23" s="84"/>
      <c r="DI23" s="84"/>
      <c r="DJ23" s="68">
        <f t="shared" si="39"/>
        <v>0</v>
      </c>
      <c r="DK23" s="84"/>
      <c r="DL23" s="84"/>
      <c r="DM23" s="68">
        <f t="shared" si="40"/>
        <v>0</v>
      </c>
      <c r="DN23" s="84"/>
      <c r="DO23" s="84"/>
      <c r="DP23" s="68">
        <f t="shared" si="41"/>
        <v>0</v>
      </c>
      <c r="DQ23" s="84"/>
      <c r="DR23" s="84"/>
      <c r="DS23" s="84"/>
      <c r="DT23" s="68">
        <f t="shared" si="42"/>
        <v>0</v>
      </c>
      <c r="DU23" s="84"/>
      <c r="DV23" s="84"/>
      <c r="DW23" s="68">
        <f t="shared" si="43"/>
        <v>0</v>
      </c>
      <c r="DX23" s="84"/>
      <c r="DY23" s="84"/>
      <c r="DZ23" s="68">
        <f t="shared" si="44"/>
        <v>0</v>
      </c>
      <c r="EA23" s="84"/>
      <c r="EB23" s="84"/>
      <c r="EC23" s="68">
        <f t="shared" si="45"/>
        <v>0</v>
      </c>
      <c r="ED23" s="84"/>
      <c r="EE23" s="84"/>
      <c r="EF23" s="84"/>
      <c r="EG23" s="68">
        <f t="shared" si="46"/>
        <v>0</v>
      </c>
      <c r="EH23" s="84"/>
      <c r="EI23" s="84"/>
      <c r="EJ23" s="68">
        <f t="shared" si="47"/>
        <v>0</v>
      </c>
      <c r="EK23" s="84"/>
      <c r="EL23" s="84"/>
      <c r="EM23" s="68">
        <f t="shared" si="48"/>
        <v>0</v>
      </c>
      <c r="EN23" s="84"/>
      <c r="EO23" s="84"/>
      <c r="EP23" s="68">
        <f t="shared" si="49"/>
        <v>0</v>
      </c>
      <c r="EQ23" s="84"/>
      <c r="ER23" s="84"/>
      <c r="ES23" s="84"/>
      <c r="ET23" s="68">
        <f t="shared" si="50"/>
        <v>0</v>
      </c>
      <c r="EU23" s="84"/>
      <c r="EV23" s="84"/>
      <c r="EW23" s="68">
        <f t="shared" si="51"/>
        <v>0</v>
      </c>
      <c r="EX23" s="84"/>
      <c r="EY23" s="84"/>
      <c r="EZ23" s="68">
        <f t="shared" si="52"/>
        <v>0</v>
      </c>
      <c r="FA23" s="84"/>
      <c r="FB23" s="84"/>
      <c r="FC23" s="68">
        <f t="shared" si="53"/>
        <v>0</v>
      </c>
      <c r="FD23" s="89"/>
      <c r="FE23" s="88"/>
      <c r="FF23" s="84"/>
      <c r="FG23" s="68">
        <f t="shared" si="54"/>
        <v>0</v>
      </c>
      <c r="FH23" s="84"/>
      <c r="FI23" s="84"/>
      <c r="FJ23" s="68">
        <f t="shared" si="55"/>
        <v>0</v>
      </c>
      <c r="FK23" s="84"/>
      <c r="FL23" s="84"/>
      <c r="FM23" s="68">
        <f t="shared" si="56"/>
        <v>0</v>
      </c>
      <c r="FN23" s="84"/>
      <c r="FO23" s="84"/>
      <c r="FP23" s="68">
        <f t="shared" si="57"/>
        <v>0</v>
      </c>
      <c r="FQ23" s="84"/>
      <c r="FR23" s="84"/>
      <c r="FS23" s="84"/>
      <c r="FT23" s="68">
        <f t="shared" si="58"/>
        <v>0</v>
      </c>
      <c r="FU23" s="84"/>
      <c r="FV23" s="84"/>
      <c r="FW23" s="68">
        <f t="shared" si="59"/>
        <v>0</v>
      </c>
      <c r="FX23" s="84"/>
      <c r="FY23" s="84"/>
      <c r="FZ23" s="68">
        <f t="shared" si="60"/>
        <v>0</v>
      </c>
      <c r="GA23" s="84"/>
      <c r="GB23" s="84"/>
      <c r="GC23" s="68">
        <f t="shared" si="61"/>
        <v>0</v>
      </c>
      <c r="GD23" s="84"/>
      <c r="GE23" s="84"/>
      <c r="GF23" s="84"/>
      <c r="GG23" s="68">
        <f t="shared" si="62"/>
        <v>0</v>
      </c>
      <c r="GH23" s="84"/>
      <c r="GI23" s="84"/>
      <c r="GJ23" s="68">
        <f t="shared" si="63"/>
        <v>0</v>
      </c>
      <c r="GK23" s="84"/>
      <c r="GL23" s="84"/>
      <c r="GM23" s="68">
        <f t="shared" si="64"/>
        <v>0</v>
      </c>
      <c r="GN23" s="84"/>
      <c r="GO23" s="84"/>
      <c r="GP23" s="68">
        <f t="shared" si="65"/>
        <v>0</v>
      </c>
      <c r="GQ23" s="16"/>
    </row>
    <row r="24" spans="1:199" s="17" customFormat="1" ht="15">
      <c r="A24" s="11">
        <v>3</v>
      </c>
      <c r="B24" s="12" t="s">
        <v>138</v>
      </c>
      <c r="C24" s="31" t="s">
        <v>697</v>
      </c>
      <c r="D24" s="22" t="s">
        <v>471</v>
      </c>
      <c r="E24" s="36" t="str">
        <f t="shared" si="7"/>
        <v>1333XD2622</v>
      </c>
      <c r="F24" s="14" t="s">
        <v>472</v>
      </c>
      <c r="G24" s="15" t="s">
        <v>473</v>
      </c>
      <c r="H24" s="37" t="str">
        <f t="shared" si="8"/>
        <v>11/01/1994</v>
      </c>
      <c r="I24" s="22" t="s">
        <v>171</v>
      </c>
      <c r="J24" s="22" t="s">
        <v>177</v>
      </c>
      <c r="K24" s="31">
        <v>94</v>
      </c>
      <c r="L24" s="16" t="s">
        <v>421</v>
      </c>
      <c r="M24" s="12"/>
      <c r="N24" s="34"/>
      <c r="O24" s="34"/>
      <c r="P24" s="73">
        <f t="shared" si="9"/>
        <v>0</v>
      </c>
      <c r="Q24" s="34"/>
      <c r="R24" s="34"/>
      <c r="S24" s="73">
        <f t="shared" si="10"/>
        <v>0</v>
      </c>
      <c r="T24" s="68">
        <f t="shared" si="69"/>
        <v>0</v>
      </c>
      <c r="U24" s="56"/>
      <c r="V24" s="56"/>
      <c r="W24" s="74">
        <f t="shared" si="12"/>
        <v>0</v>
      </c>
      <c r="X24" s="56"/>
      <c r="Y24" s="56"/>
      <c r="Z24" s="68">
        <f t="shared" si="13"/>
        <v>0</v>
      </c>
      <c r="AA24" s="56"/>
      <c r="AB24" s="56"/>
      <c r="AC24" s="74">
        <f t="shared" si="14"/>
        <v>0</v>
      </c>
      <c r="AD24" s="76">
        <f t="shared" si="0"/>
        <v>0</v>
      </c>
      <c r="AE24" s="82"/>
      <c r="AF24" s="82"/>
      <c r="AG24" s="83">
        <f>ROUND((AE24+AF24*2)/3,1)</f>
        <v>0</v>
      </c>
      <c r="AH24" s="82"/>
      <c r="AI24" s="82"/>
      <c r="AJ24" s="68">
        <f t="shared" si="70"/>
        <v>0</v>
      </c>
      <c r="AK24" s="82"/>
      <c r="AL24" s="82"/>
      <c r="AM24" s="83">
        <f t="shared" si="16"/>
        <v>0</v>
      </c>
      <c r="AN24" s="82"/>
      <c r="AO24" s="82"/>
      <c r="AP24" s="68">
        <f t="shared" si="66"/>
        <v>0</v>
      </c>
      <c r="AQ24" s="76">
        <f t="shared" si="3"/>
        <v>0</v>
      </c>
      <c r="AR24" s="82">
        <v>6</v>
      </c>
      <c r="AS24" s="82">
        <v>6</v>
      </c>
      <c r="AT24" s="83">
        <f t="shared" si="72"/>
        <v>6</v>
      </c>
      <c r="AU24" s="82">
        <v>6</v>
      </c>
      <c r="AV24" s="82"/>
      <c r="AW24" s="68">
        <f t="shared" si="71"/>
        <v>6</v>
      </c>
      <c r="AX24" s="82"/>
      <c r="AY24" s="82"/>
      <c r="AZ24" s="83">
        <f t="shared" si="18"/>
        <v>0</v>
      </c>
      <c r="BA24" s="82"/>
      <c r="BB24" s="82"/>
      <c r="BC24" s="68">
        <f t="shared" si="19"/>
        <v>0</v>
      </c>
      <c r="BD24" s="76">
        <f t="shared" si="20"/>
        <v>6</v>
      </c>
      <c r="BE24" s="84"/>
      <c r="BF24" s="84"/>
      <c r="BG24" s="68">
        <f t="shared" si="21"/>
        <v>0</v>
      </c>
      <c r="BH24" s="84"/>
      <c r="BI24" s="84"/>
      <c r="BJ24" s="68">
        <f t="shared" si="22"/>
        <v>0</v>
      </c>
      <c r="BK24" s="84"/>
      <c r="BL24" s="84"/>
      <c r="BM24" s="68">
        <f t="shared" si="23"/>
        <v>0</v>
      </c>
      <c r="BN24" s="84"/>
      <c r="BO24" s="84"/>
      <c r="BP24" s="68">
        <f t="shared" si="24"/>
        <v>0</v>
      </c>
      <c r="BQ24" s="79">
        <f t="shared" si="67"/>
        <v>0</v>
      </c>
      <c r="BR24" s="84"/>
      <c r="BS24" s="84"/>
      <c r="BT24" s="68">
        <f t="shared" si="25"/>
        <v>0</v>
      </c>
      <c r="BU24" s="84"/>
      <c r="BV24" s="84"/>
      <c r="BW24" s="68">
        <f t="shared" si="26"/>
        <v>0</v>
      </c>
      <c r="BX24" s="84"/>
      <c r="BY24" s="84"/>
      <c r="BZ24" s="68">
        <f t="shared" si="27"/>
        <v>0</v>
      </c>
      <c r="CA24" s="84"/>
      <c r="CB24" s="84"/>
      <c r="CC24" s="68">
        <f t="shared" si="28"/>
        <v>0</v>
      </c>
      <c r="CD24" s="79">
        <f t="shared" si="68"/>
        <v>0</v>
      </c>
      <c r="CE24" s="84"/>
      <c r="CF24" s="84"/>
      <c r="CG24" s="68">
        <f t="shared" si="29"/>
        <v>0</v>
      </c>
      <c r="CH24" s="84"/>
      <c r="CI24" s="84"/>
      <c r="CJ24" s="68">
        <f t="shared" si="30"/>
        <v>0</v>
      </c>
      <c r="CK24" s="84"/>
      <c r="CL24" s="84"/>
      <c r="CM24" s="68">
        <f t="shared" si="31"/>
        <v>0</v>
      </c>
      <c r="CN24" s="84"/>
      <c r="CO24" s="84"/>
      <c r="CP24" s="68">
        <f t="shared" si="32"/>
        <v>0</v>
      </c>
      <c r="CQ24" s="84"/>
      <c r="CR24" s="84"/>
      <c r="CS24" s="84"/>
      <c r="CT24" s="68">
        <f t="shared" si="33"/>
        <v>0</v>
      </c>
      <c r="CU24" s="86"/>
      <c r="CV24" s="86"/>
      <c r="CW24" s="68">
        <f t="shared" si="34"/>
        <v>0</v>
      </c>
      <c r="CX24" s="84"/>
      <c r="CY24" s="84"/>
      <c r="CZ24" s="68">
        <f t="shared" si="35"/>
        <v>0</v>
      </c>
      <c r="DA24" s="84"/>
      <c r="DB24" s="84"/>
      <c r="DC24" s="68">
        <f t="shared" si="36"/>
        <v>0</v>
      </c>
      <c r="DD24" s="68">
        <f t="shared" si="37"/>
        <v>0</v>
      </c>
      <c r="DE24" s="84"/>
      <c r="DF24" s="84"/>
      <c r="DG24" s="68">
        <f t="shared" si="38"/>
        <v>0</v>
      </c>
      <c r="DH24" s="84"/>
      <c r="DI24" s="84"/>
      <c r="DJ24" s="68">
        <f t="shared" si="39"/>
        <v>0</v>
      </c>
      <c r="DK24" s="84"/>
      <c r="DL24" s="84"/>
      <c r="DM24" s="68">
        <f t="shared" si="40"/>
        <v>0</v>
      </c>
      <c r="DN24" s="84"/>
      <c r="DO24" s="84"/>
      <c r="DP24" s="68">
        <f t="shared" si="41"/>
        <v>0</v>
      </c>
      <c r="DQ24" s="84"/>
      <c r="DR24" s="84"/>
      <c r="DS24" s="84"/>
      <c r="DT24" s="68">
        <f t="shared" si="42"/>
        <v>0</v>
      </c>
      <c r="DU24" s="84"/>
      <c r="DV24" s="84"/>
      <c r="DW24" s="68">
        <f t="shared" si="43"/>
        <v>0</v>
      </c>
      <c r="DX24" s="84"/>
      <c r="DY24" s="84"/>
      <c r="DZ24" s="68">
        <f t="shared" si="44"/>
        <v>0</v>
      </c>
      <c r="EA24" s="84"/>
      <c r="EB24" s="84"/>
      <c r="EC24" s="68">
        <f t="shared" si="45"/>
        <v>0</v>
      </c>
      <c r="ED24" s="84"/>
      <c r="EE24" s="84"/>
      <c r="EF24" s="84"/>
      <c r="EG24" s="68">
        <f t="shared" si="46"/>
        <v>0</v>
      </c>
      <c r="EH24" s="84"/>
      <c r="EI24" s="84"/>
      <c r="EJ24" s="68">
        <f t="shared" si="47"/>
        <v>0</v>
      </c>
      <c r="EK24" s="84"/>
      <c r="EL24" s="84"/>
      <c r="EM24" s="68">
        <f t="shared" si="48"/>
        <v>0</v>
      </c>
      <c r="EN24" s="84"/>
      <c r="EO24" s="84"/>
      <c r="EP24" s="68">
        <f t="shared" si="49"/>
        <v>0</v>
      </c>
      <c r="EQ24" s="84"/>
      <c r="ER24" s="84"/>
      <c r="ES24" s="84"/>
      <c r="ET24" s="68">
        <f t="shared" si="50"/>
        <v>0</v>
      </c>
      <c r="EU24" s="84"/>
      <c r="EV24" s="84"/>
      <c r="EW24" s="68">
        <f t="shared" si="51"/>
        <v>0</v>
      </c>
      <c r="EX24" s="84"/>
      <c r="EY24" s="84"/>
      <c r="EZ24" s="68">
        <f t="shared" si="52"/>
        <v>0</v>
      </c>
      <c r="FA24" s="84"/>
      <c r="FB24" s="84"/>
      <c r="FC24" s="68">
        <f t="shared" si="53"/>
        <v>0</v>
      </c>
      <c r="FD24" s="89"/>
      <c r="FE24" s="88"/>
      <c r="FF24" s="84"/>
      <c r="FG24" s="68">
        <f t="shared" si="54"/>
        <v>0</v>
      </c>
      <c r="FH24" s="84"/>
      <c r="FI24" s="84"/>
      <c r="FJ24" s="68">
        <f t="shared" si="55"/>
        <v>0</v>
      </c>
      <c r="FK24" s="84"/>
      <c r="FL24" s="84"/>
      <c r="FM24" s="68">
        <f t="shared" si="56"/>
        <v>0</v>
      </c>
      <c r="FN24" s="84"/>
      <c r="FO24" s="84"/>
      <c r="FP24" s="68">
        <f t="shared" si="57"/>
        <v>0</v>
      </c>
      <c r="FQ24" s="84"/>
      <c r="FR24" s="84"/>
      <c r="FS24" s="84"/>
      <c r="FT24" s="68">
        <f t="shared" si="58"/>
        <v>0</v>
      </c>
      <c r="FU24" s="84"/>
      <c r="FV24" s="84"/>
      <c r="FW24" s="68">
        <f t="shared" si="59"/>
        <v>0</v>
      </c>
      <c r="FX24" s="84"/>
      <c r="FY24" s="84"/>
      <c r="FZ24" s="68">
        <f t="shared" si="60"/>
        <v>0</v>
      </c>
      <c r="GA24" s="84"/>
      <c r="GB24" s="84"/>
      <c r="GC24" s="68">
        <f t="shared" si="61"/>
        <v>0</v>
      </c>
      <c r="GD24" s="84"/>
      <c r="GE24" s="84"/>
      <c r="GF24" s="84"/>
      <c r="GG24" s="68">
        <f t="shared" si="62"/>
        <v>0</v>
      </c>
      <c r="GH24" s="84"/>
      <c r="GI24" s="84"/>
      <c r="GJ24" s="68">
        <f t="shared" si="63"/>
        <v>0</v>
      </c>
      <c r="GK24" s="84"/>
      <c r="GL24" s="84"/>
      <c r="GM24" s="68">
        <f t="shared" si="64"/>
        <v>0</v>
      </c>
      <c r="GN24" s="84"/>
      <c r="GO24" s="84"/>
      <c r="GP24" s="68">
        <f t="shared" si="65"/>
        <v>0</v>
      </c>
      <c r="GQ24" s="16"/>
    </row>
    <row r="25" spans="1:199" s="17" customFormat="1" ht="15">
      <c r="A25" s="11">
        <v>4</v>
      </c>
      <c r="B25" s="12" t="s">
        <v>138</v>
      </c>
      <c r="C25" s="31" t="s">
        <v>697</v>
      </c>
      <c r="D25" s="22" t="s">
        <v>474</v>
      </c>
      <c r="E25" s="36" t="str">
        <f t="shared" si="7"/>
        <v>1333XD2587</v>
      </c>
      <c r="F25" s="14" t="s">
        <v>475</v>
      </c>
      <c r="G25" s="15" t="s">
        <v>399</v>
      </c>
      <c r="H25" s="37" t="str">
        <f t="shared" si="8"/>
        <v>12/10/1987</v>
      </c>
      <c r="I25" s="22" t="s">
        <v>201</v>
      </c>
      <c r="J25" s="22" t="s">
        <v>245</v>
      </c>
      <c r="K25" s="31">
        <v>87</v>
      </c>
      <c r="L25" s="16" t="s">
        <v>164</v>
      </c>
      <c r="M25" s="12" t="s">
        <v>147</v>
      </c>
      <c r="N25" s="34">
        <v>9</v>
      </c>
      <c r="O25" s="34">
        <v>9</v>
      </c>
      <c r="P25" s="73">
        <f t="shared" si="9"/>
        <v>9</v>
      </c>
      <c r="Q25" s="34">
        <v>8</v>
      </c>
      <c r="R25" s="34">
        <v>8</v>
      </c>
      <c r="S25" s="73">
        <f t="shared" si="10"/>
        <v>8</v>
      </c>
      <c r="T25" s="68">
        <f t="shared" si="69"/>
        <v>8.5</v>
      </c>
      <c r="U25" s="56">
        <v>8</v>
      </c>
      <c r="V25" s="56"/>
      <c r="W25" s="74">
        <f t="shared" si="12"/>
        <v>8.3</v>
      </c>
      <c r="X25" s="56"/>
      <c r="Y25" s="56"/>
      <c r="Z25" s="68">
        <f t="shared" si="13"/>
        <v>0</v>
      </c>
      <c r="AA25" s="56"/>
      <c r="AB25" s="56"/>
      <c r="AC25" s="74">
        <f t="shared" si="14"/>
        <v>0</v>
      </c>
      <c r="AD25" s="76">
        <f t="shared" si="0"/>
        <v>8.3</v>
      </c>
      <c r="AE25" s="82">
        <v>5</v>
      </c>
      <c r="AF25" s="82">
        <v>7</v>
      </c>
      <c r="AG25" s="83">
        <f>ROUND((AE25+AF25*2)/3,1)</f>
        <v>6.3</v>
      </c>
      <c r="AH25" s="82">
        <v>9</v>
      </c>
      <c r="AI25" s="82"/>
      <c r="AJ25" s="68">
        <f t="shared" si="70"/>
        <v>7.7</v>
      </c>
      <c r="AK25" s="82"/>
      <c r="AL25" s="82"/>
      <c r="AM25" s="83">
        <f t="shared" si="16"/>
        <v>0</v>
      </c>
      <c r="AN25" s="82"/>
      <c r="AO25" s="82"/>
      <c r="AP25" s="68">
        <f t="shared" si="66"/>
        <v>0</v>
      </c>
      <c r="AQ25" s="76">
        <f t="shared" si="3"/>
        <v>7.7</v>
      </c>
      <c r="AR25" s="82">
        <v>7</v>
      </c>
      <c r="AS25" s="82">
        <v>7</v>
      </c>
      <c r="AT25" s="83">
        <f t="shared" si="72"/>
        <v>7</v>
      </c>
      <c r="AU25" s="82">
        <v>5</v>
      </c>
      <c r="AV25" s="82"/>
      <c r="AW25" s="68">
        <f t="shared" si="71"/>
        <v>6</v>
      </c>
      <c r="AX25" s="82"/>
      <c r="AY25" s="82"/>
      <c r="AZ25" s="83">
        <f>ROUND((AX25+AY25*2)/3,1)</f>
        <v>0</v>
      </c>
      <c r="BA25" s="82"/>
      <c r="BB25" s="82"/>
      <c r="BC25" s="68">
        <f t="shared" si="19"/>
        <v>0</v>
      </c>
      <c r="BD25" s="76">
        <f t="shared" si="20"/>
        <v>6</v>
      </c>
      <c r="BE25" s="84"/>
      <c r="BF25" s="84"/>
      <c r="BG25" s="68">
        <f t="shared" si="21"/>
        <v>0</v>
      </c>
      <c r="BH25" s="84"/>
      <c r="BI25" s="84"/>
      <c r="BJ25" s="68">
        <f t="shared" si="22"/>
        <v>0</v>
      </c>
      <c r="BK25" s="84"/>
      <c r="BL25" s="84"/>
      <c r="BM25" s="68">
        <f t="shared" si="23"/>
        <v>0</v>
      </c>
      <c r="BN25" s="84"/>
      <c r="BO25" s="84"/>
      <c r="BP25" s="68">
        <f t="shared" si="24"/>
        <v>0</v>
      </c>
      <c r="BQ25" s="79">
        <f t="shared" si="67"/>
        <v>0</v>
      </c>
      <c r="BR25" s="84"/>
      <c r="BS25" s="84"/>
      <c r="BT25" s="68">
        <f t="shared" si="25"/>
        <v>0</v>
      </c>
      <c r="BU25" s="84"/>
      <c r="BV25" s="84"/>
      <c r="BW25" s="68">
        <f t="shared" si="26"/>
        <v>0</v>
      </c>
      <c r="BX25" s="84"/>
      <c r="BY25" s="84"/>
      <c r="BZ25" s="68">
        <f t="shared" si="27"/>
        <v>0</v>
      </c>
      <c r="CA25" s="84"/>
      <c r="CB25" s="84"/>
      <c r="CC25" s="68">
        <f t="shared" si="28"/>
        <v>0</v>
      </c>
      <c r="CD25" s="79">
        <f t="shared" si="68"/>
        <v>0</v>
      </c>
      <c r="CE25" s="84"/>
      <c r="CF25" s="84"/>
      <c r="CG25" s="68">
        <f t="shared" si="29"/>
        <v>0</v>
      </c>
      <c r="CH25" s="84"/>
      <c r="CI25" s="84"/>
      <c r="CJ25" s="68">
        <f t="shared" si="30"/>
        <v>0</v>
      </c>
      <c r="CK25" s="84"/>
      <c r="CL25" s="84"/>
      <c r="CM25" s="68">
        <f t="shared" si="31"/>
        <v>0</v>
      </c>
      <c r="CN25" s="84"/>
      <c r="CO25" s="84"/>
      <c r="CP25" s="68">
        <f t="shared" si="32"/>
        <v>0</v>
      </c>
      <c r="CQ25" s="84"/>
      <c r="CR25" s="84" t="s">
        <v>662</v>
      </c>
      <c r="CS25" s="84" t="s">
        <v>592</v>
      </c>
      <c r="CT25" s="68">
        <f t="shared" si="33"/>
        <v>6.7</v>
      </c>
      <c r="CU25" s="86">
        <v>8</v>
      </c>
      <c r="CV25" s="86"/>
      <c r="CW25" s="68">
        <f t="shared" si="34"/>
        <v>7.4</v>
      </c>
      <c r="CX25" s="84"/>
      <c r="CY25" s="84"/>
      <c r="CZ25" s="68">
        <f t="shared" si="35"/>
        <v>0</v>
      </c>
      <c r="DA25" s="84"/>
      <c r="DB25" s="84"/>
      <c r="DC25" s="68">
        <f t="shared" si="36"/>
        <v>0</v>
      </c>
      <c r="DD25" s="68">
        <f t="shared" si="37"/>
        <v>7.35</v>
      </c>
      <c r="DE25" s="84"/>
      <c r="DF25" s="84"/>
      <c r="DG25" s="68">
        <f t="shared" si="38"/>
        <v>0</v>
      </c>
      <c r="DH25" s="84"/>
      <c r="DI25" s="84"/>
      <c r="DJ25" s="68">
        <f t="shared" si="39"/>
        <v>0</v>
      </c>
      <c r="DK25" s="84"/>
      <c r="DL25" s="84"/>
      <c r="DM25" s="68">
        <f t="shared" si="40"/>
        <v>0</v>
      </c>
      <c r="DN25" s="84"/>
      <c r="DO25" s="84"/>
      <c r="DP25" s="68">
        <f t="shared" si="41"/>
        <v>0</v>
      </c>
      <c r="DQ25" s="84"/>
      <c r="DR25" s="84"/>
      <c r="DS25" s="84"/>
      <c r="DT25" s="68">
        <f t="shared" si="42"/>
        <v>0</v>
      </c>
      <c r="DU25" s="84"/>
      <c r="DV25" s="84"/>
      <c r="DW25" s="68">
        <f t="shared" si="43"/>
        <v>0</v>
      </c>
      <c r="DX25" s="84"/>
      <c r="DY25" s="84"/>
      <c r="DZ25" s="68">
        <f t="shared" si="44"/>
        <v>0</v>
      </c>
      <c r="EA25" s="84"/>
      <c r="EB25" s="84"/>
      <c r="EC25" s="68">
        <f t="shared" si="45"/>
        <v>0</v>
      </c>
      <c r="ED25" s="84"/>
      <c r="EE25" s="84"/>
      <c r="EF25" s="84"/>
      <c r="EG25" s="68">
        <f t="shared" si="46"/>
        <v>0</v>
      </c>
      <c r="EH25" s="84"/>
      <c r="EI25" s="84"/>
      <c r="EJ25" s="68">
        <f t="shared" si="47"/>
        <v>0</v>
      </c>
      <c r="EK25" s="84"/>
      <c r="EL25" s="84"/>
      <c r="EM25" s="68">
        <f t="shared" si="48"/>
        <v>0</v>
      </c>
      <c r="EN25" s="84"/>
      <c r="EO25" s="84"/>
      <c r="EP25" s="68">
        <f t="shared" si="49"/>
        <v>0</v>
      </c>
      <c r="EQ25" s="84"/>
      <c r="ER25" s="84"/>
      <c r="ES25" s="84"/>
      <c r="ET25" s="68">
        <f t="shared" si="50"/>
        <v>0</v>
      </c>
      <c r="EU25" s="84"/>
      <c r="EV25" s="84"/>
      <c r="EW25" s="68">
        <f t="shared" si="51"/>
        <v>0</v>
      </c>
      <c r="EX25" s="84"/>
      <c r="EY25" s="84"/>
      <c r="EZ25" s="68">
        <f t="shared" si="52"/>
        <v>0</v>
      </c>
      <c r="FA25" s="84"/>
      <c r="FB25" s="84"/>
      <c r="FC25" s="68">
        <f t="shared" si="53"/>
        <v>0</v>
      </c>
      <c r="FD25" s="89"/>
      <c r="FE25" s="88"/>
      <c r="FF25" s="84"/>
      <c r="FG25" s="68">
        <f t="shared" si="54"/>
        <v>0</v>
      </c>
      <c r="FH25" s="84"/>
      <c r="FI25" s="84"/>
      <c r="FJ25" s="68">
        <f t="shared" si="55"/>
        <v>0</v>
      </c>
      <c r="FK25" s="84"/>
      <c r="FL25" s="84"/>
      <c r="FM25" s="68">
        <f t="shared" si="56"/>
        <v>0</v>
      </c>
      <c r="FN25" s="84"/>
      <c r="FO25" s="84"/>
      <c r="FP25" s="68">
        <f t="shared" si="57"/>
        <v>0</v>
      </c>
      <c r="FQ25" s="84"/>
      <c r="FR25" s="84"/>
      <c r="FS25" s="84"/>
      <c r="FT25" s="68">
        <f t="shared" si="58"/>
        <v>0</v>
      </c>
      <c r="FU25" s="84"/>
      <c r="FV25" s="84"/>
      <c r="FW25" s="68">
        <f t="shared" si="59"/>
        <v>0</v>
      </c>
      <c r="FX25" s="84"/>
      <c r="FY25" s="84"/>
      <c r="FZ25" s="68">
        <f t="shared" si="60"/>
        <v>0</v>
      </c>
      <c r="GA25" s="84"/>
      <c r="GB25" s="84"/>
      <c r="GC25" s="68">
        <f t="shared" si="61"/>
        <v>0</v>
      </c>
      <c r="GD25" s="84"/>
      <c r="GE25" s="84"/>
      <c r="GF25" s="84"/>
      <c r="GG25" s="68">
        <f t="shared" si="62"/>
        <v>0</v>
      </c>
      <c r="GH25" s="84"/>
      <c r="GI25" s="84"/>
      <c r="GJ25" s="68">
        <f t="shared" si="63"/>
        <v>0</v>
      </c>
      <c r="GK25" s="84"/>
      <c r="GL25" s="84"/>
      <c r="GM25" s="68">
        <f t="shared" si="64"/>
        <v>0</v>
      </c>
      <c r="GN25" s="84"/>
      <c r="GO25" s="84"/>
      <c r="GP25" s="68">
        <f t="shared" si="65"/>
        <v>0</v>
      </c>
      <c r="GQ25" s="16"/>
    </row>
  </sheetData>
  <sheetProtection/>
  <mergeCells count="70">
    <mergeCell ref="I6:K8"/>
    <mergeCell ref="L6:L8"/>
    <mergeCell ref="M6:M8"/>
    <mergeCell ref="N6:AC6"/>
    <mergeCell ref="AE6:AP6"/>
    <mergeCell ref="BE6:BP6"/>
    <mergeCell ref="AR6:BC6"/>
    <mergeCell ref="X7:AC7"/>
    <mergeCell ref="AD7:AD8"/>
    <mergeCell ref="T7:T8"/>
    <mergeCell ref="U7:U8"/>
    <mergeCell ref="BR7:BW7"/>
    <mergeCell ref="DD7:DD8"/>
    <mergeCell ref="BX7:CC7"/>
    <mergeCell ref="DR6:EC6"/>
    <mergeCell ref="BR6:CC6"/>
    <mergeCell ref="CE6:CP6"/>
    <mergeCell ref="BQ7:BQ8"/>
    <mergeCell ref="DE7:DJ7"/>
    <mergeCell ref="BK7:BP7"/>
    <mergeCell ref="CD7:CD8"/>
    <mergeCell ref="CE7:CJ7"/>
    <mergeCell ref="CR7:CW7"/>
    <mergeCell ref="CQ7:CQ8"/>
    <mergeCell ref="A6:A8"/>
    <mergeCell ref="B6:B8"/>
    <mergeCell ref="F6:G8"/>
    <mergeCell ref="H6:H8"/>
    <mergeCell ref="E6:E8"/>
    <mergeCell ref="C6:D8"/>
    <mergeCell ref="N7:P7"/>
    <mergeCell ref="V7:V8"/>
    <mergeCell ref="W7:W8"/>
    <mergeCell ref="AE7:AJ7"/>
    <mergeCell ref="AK7:AP7"/>
    <mergeCell ref="BD7:BD8"/>
    <mergeCell ref="AQ7:AQ8"/>
    <mergeCell ref="AR7:AW7"/>
    <mergeCell ref="AX7:BC7"/>
    <mergeCell ref="Q7:S7"/>
    <mergeCell ref="BE7:BJ7"/>
    <mergeCell ref="CK7:CP7"/>
    <mergeCell ref="GQ7:GQ8"/>
    <mergeCell ref="FD7:FD8"/>
    <mergeCell ref="FE7:FJ7"/>
    <mergeCell ref="FK7:FP7"/>
    <mergeCell ref="FQ7:FQ8"/>
    <mergeCell ref="DR7:DW7"/>
    <mergeCell ref="GK7:GP7"/>
    <mergeCell ref="EQ7:EQ8"/>
    <mergeCell ref="ER6:FC6"/>
    <mergeCell ref="FE6:FP6"/>
    <mergeCell ref="FR6:GC6"/>
    <mergeCell ref="GE6:GP6"/>
    <mergeCell ref="EX7:FC7"/>
    <mergeCell ref="FR7:FW7"/>
    <mergeCell ref="FX7:GC7"/>
    <mergeCell ref="GD7:GD8"/>
    <mergeCell ref="GE7:GJ7"/>
    <mergeCell ref="ER7:EW7"/>
    <mergeCell ref="EE6:EP6"/>
    <mergeCell ref="CR6:DC6"/>
    <mergeCell ref="DE6:DP6"/>
    <mergeCell ref="EK7:EP7"/>
    <mergeCell ref="DK7:DP7"/>
    <mergeCell ref="DX7:EC7"/>
    <mergeCell ref="ED7:ED8"/>
    <mergeCell ref="EE7:EJ7"/>
    <mergeCell ref="DQ7:DQ8"/>
    <mergeCell ref="CX7:DC7"/>
  </mergeCells>
  <printOptions/>
  <pageMargins left="0.7" right="0.7" top="0.75" bottom="0.75" header="0.3" footer="0.3"/>
  <pageSetup horizontalDpi="600" verticalDpi="600" orientation="portrait" paperSize="9" r:id="rId3"/>
  <ignoredErrors>
    <ignoredError sqref="N11 N19:O19 N13:O13 U13 T19:T20 I22:J25 D22:D25 F10:G10 CU13 CU16 CU19 CU24 D16:D20 I16:J20 D21:K21 CR16:CS25 I9:J14 D9:D14 CR10:CS14 D15 T18 F15:K15" numberStoredAsText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Q11"/>
  <sheetViews>
    <sheetView zoomScalePageLayoutView="0" workbookViewId="0" topLeftCell="A1">
      <pane xSplit="13" ySplit="8" topLeftCell="BS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CA10" sqref="CA10"/>
    </sheetView>
  </sheetViews>
  <sheetFormatPr defaultColWidth="9.140625" defaultRowHeight="15"/>
  <cols>
    <col min="1" max="2" width="3.28125" style="0" customWidth="1"/>
    <col min="3" max="3" width="5.7109375" style="0" customWidth="1"/>
    <col min="4" max="4" width="2.57421875" style="0" customWidth="1"/>
    <col min="5" max="5" width="10.421875" style="0" customWidth="1"/>
    <col min="6" max="6" width="18.140625" style="0" customWidth="1"/>
    <col min="8" max="8" width="9.57421875" style="0" customWidth="1"/>
    <col min="9" max="11" width="2.28125" style="0" customWidth="1"/>
    <col min="14" max="173" width="3.140625" style="0" customWidth="1"/>
  </cols>
  <sheetData>
    <row r="1" spans="1:13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108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3" ht="15">
      <c r="A6" s="175" t="s">
        <v>2</v>
      </c>
      <c r="B6" s="175" t="s">
        <v>3</v>
      </c>
      <c r="C6" s="185"/>
      <c r="D6" s="186"/>
      <c r="E6" s="191" t="s">
        <v>616</v>
      </c>
      <c r="F6" s="175" t="s">
        <v>6</v>
      </c>
      <c r="G6" s="173"/>
      <c r="H6" s="175" t="s">
        <v>7</v>
      </c>
      <c r="I6" s="176"/>
      <c r="J6" s="177"/>
      <c r="K6" s="178"/>
      <c r="L6" s="172" t="s">
        <v>8</v>
      </c>
      <c r="M6" s="172" t="s">
        <v>9</v>
      </c>
      <c r="N6" s="130" t="s">
        <v>20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52">
        <v>6</v>
      </c>
      <c r="AE6" s="130" t="s">
        <v>109</v>
      </c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52">
        <v>2</v>
      </c>
      <c r="AR6" s="130" t="s">
        <v>110</v>
      </c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52">
        <v>3</v>
      </c>
      <c r="BE6" s="130" t="s">
        <v>111</v>
      </c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52">
        <v>2</v>
      </c>
      <c r="BR6" s="130" t="s">
        <v>112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52">
        <v>4</v>
      </c>
      <c r="CE6" s="130" t="s">
        <v>113</v>
      </c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52">
        <v>4</v>
      </c>
      <c r="CR6" s="130" t="s">
        <v>114</v>
      </c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52">
        <v>2</v>
      </c>
      <c r="DE6" s="130" t="s">
        <v>115</v>
      </c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52">
        <v>2</v>
      </c>
      <c r="DR6" s="130" t="s">
        <v>116</v>
      </c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52">
        <v>4</v>
      </c>
      <c r="EE6" s="130" t="s">
        <v>117</v>
      </c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52">
        <v>2</v>
      </c>
      <c r="ER6" s="130" t="s">
        <v>118</v>
      </c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52">
        <v>3</v>
      </c>
      <c r="FE6" s="130" t="s">
        <v>119</v>
      </c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52">
        <v>2</v>
      </c>
    </row>
    <row r="7" spans="1:173" ht="15" customHeight="1">
      <c r="A7" s="175"/>
      <c r="B7" s="173"/>
      <c r="C7" s="187"/>
      <c r="D7" s="188"/>
      <c r="E7" s="192"/>
      <c r="F7" s="173"/>
      <c r="G7" s="173"/>
      <c r="H7" s="173"/>
      <c r="I7" s="179"/>
      <c r="J7" s="180"/>
      <c r="K7" s="181"/>
      <c r="L7" s="173"/>
      <c r="M7" s="173"/>
      <c r="N7" s="126" t="s">
        <v>586</v>
      </c>
      <c r="O7" s="127"/>
      <c r="P7" s="128"/>
      <c r="Q7" s="126" t="s">
        <v>587</v>
      </c>
      <c r="R7" s="127"/>
      <c r="S7" s="128"/>
      <c r="T7" s="170" t="s">
        <v>15</v>
      </c>
      <c r="U7" s="170" t="s">
        <v>590</v>
      </c>
      <c r="V7" s="170" t="s">
        <v>17</v>
      </c>
      <c r="W7" s="170" t="s">
        <v>591</v>
      </c>
      <c r="X7" s="126" t="s">
        <v>11</v>
      </c>
      <c r="Y7" s="127"/>
      <c r="Z7" s="127"/>
      <c r="AA7" s="127"/>
      <c r="AB7" s="127"/>
      <c r="AC7" s="128"/>
      <c r="AD7" s="168" t="s">
        <v>12</v>
      </c>
      <c r="AE7" s="166" t="s">
        <v>10</v>
      </c>
      <c r="AF7" s="167"/>
      <c r="AG7" s="167"/>
      <c r="AH7" s="167"/>
      <c r="AI7" s="167"/>
      <c r="AJ7" s="167"/>
      <c r="AK7" s="126" t="s">
        <v>11</v>
      </c>
      <c r="AL7" s="127"/>
      <c r="AM7" s="127"/>
      <c r="AN7" s="127"/>
      <c r="AO7" s="127"/>
      <c r="AP7" s="128"/>
      <c r="AQ7" s="168" t="s">
        <v>12</v>
      </c>
      <c r="AR7" s="166" t="s">
        <v>10</v>
      </c>
      <c r="AS7" s="167"/>
      <c r="AT7" s="167"/>
      <c r="AU7" s="167"/>
      <c r="AV7" s="167"/>
      <c r="AW7" s="167"/>
      <c r="AX7" s="126" t="s">
        <v>11</v>
      </c>
      <c r="AY7" s="127"/>
      <c r="AZ7" s="127"/>
      <c r="BA7" s="127"/>
      <c r="BB7" s="127"/>
      <c r="BC7" s="128"/>
      <c r="BD7" s="168" t="s">
        <v>12</v>
      </c>
      <c r="BE7" s="126" t="s">
        <v>10</v>
      </c>
      <c r="BF7" s="127"/>
      <c r="BG7" s="127"/>
      <c r="BH7" s="127"/>
      <c r="BI7" s="127"/>
      <c r="BJ7" s="128"/>
      <c r="BK7" s="126" t="s">
        <v>11</v>
      </c>
      <c r="BL7" s="127"/>
      <c r="BM7" s="127"/>
      <c r="BN7" s="127"/>
      <c r="BO7" s="127"/>
      <c r="BP7" s="128"/>
      <c r="BQ7" s="129" t="s">
        <v>12</v>
      </c>
      <c r="BR7" s="166" t="s">
        <v>10</v>
      </c>
      <c r="BS7" s="167"/>
      <c r="BT7" s="167"/>
      <c r="BU7" s="167"/>
      <c r="BV7" s="167"/>
      <c r="BW7" s="167"/>
      <c r="BX7" s="126" t="s">
        <v>11</v>
      </c>
      <c r="BY7" s="127"/>
      <c r="BZ7" s="127"/>
      <c r="CA7" s="127"/>
      <c r="CB7" s="127"/>
      <c r="CC7" s="128"/>
      <c r="CD7" s="168" t="s">
        <v>12</v>
      </c>
      <c r="CE7" s="166" t="s">
        <v>10</v>
      </c>
      <c r="CF7" s="167"/>
      <c r="CG7" s="167"/>
      <c r="CH7" s="167"/>
      <c r="CI7" s="167"/>
      <c r="CJ7" s="167"/>
      <c r="CK7" s="126" t="s">
        <v>11</v>
      </c>
      <c r="CL7" s="127"/>
      <c r="CM7" s="127"/>
      <c r="CN7" s="127"/>
      <c r="CO7" s="127"/>
      <c r="CP7" s="128"/>
      <c r="CQ7" s="168" t="s">
        <v>12</v>
      </c>
      <c r="CR7" s="166" t="s">
        <v>10</v>
      </c>
      <c r="CS7" s="167"/>
      <c r="CT7" s="167"/>
      <c r="CU7" s="167"/>
      <c r="CV7" s="167"/>
      <c r="CW7" s="167"/>
      <c r="CX7" s="126" t="s">
        <v>11</v>
      </c>
      <c r="CY7" s="127"/>
      <c r="CZ7" s="127"/>
      <c r="DA7" s="127"/>
      <c r="DB7" s="127"/>
      <c r="DC7" s="128"/>
      <c r="DD7" s="168" t="s">
        <v>12</v>
      </c>
      <c r="DE7" s="166" t="s">
        <v>10</v>
      </c>
      <c r="DF7" s="167"/>
      <c r="DG7" s="167"/>
      <c r="DH7" s="167"/>
      <c r="DI7" s="167"/>
      <c r="DJ7" s="167"/>
      <c r="DK7" s="126" t="s">
        <v>11</v>
      </c>
      <c r="DL7" s="127"/>
      <c r="DM7" s="127"/>
      <c r="DN7" s="127"/>
      <c r="DO7" s="127"/>
      <c r="DP7" s="128"/>
      <c r="DQ7" s="168" t="s">
        <v>12</v>
      </c>
      <c r="DR7" s="166" t="s">
        <v>10</v>
      </c>
      <c r="DS7" s="167"/>
      <c r="DT7" s="167"/>
      <c r="DU7" s="167"/>
      <c r="DV7" s="167"/>
      <c r="DW7" s="167"/>
      <c r="DX7" s="126" t="s">
        <v>11</v>
      </c>
      <c r="DY7" s="127"/>
      <c r="DZ7" s="127"/>
      <c r="EA7" s="127"/>
      <c r="EB7" s="127"/>
      <c r="EC7" s="128"/>
      <c r="ED7" s="168" t="s">
        <v>12</v>
      </c>
      <c r="EE7" s="166" t="s">
        <v>10</v>
      </c>
      <c r="EF7" s="167"/>
      <c r="EG7" s="167"/>
      <c r="EH7" s="167"/>
      <c r="EI7" s="167"/>
      <c r="EJ7" s="167"/>
      <c r="EK7" s="126" t="s">
        <v>11</v>
      </c>
      <c r="EL7" s="127"/>
      <c r="EM7" s="127"/>
      <c r="EN7" s="127"/>
      <c r="EO7" s="127"/>
      <c r="EP7" s="128"/>
      <c r="EQ7" s="168" t="s">
        <v>12</v>
      </c>
      <c r="ER7" s="166" t="s">
        <v>10</v>
      </c>
      <c r="ES7" s="167"/>
      <c r="ET7" s="167"/>
      <c r="EU7" s="167"/>
      <c r="EV7" s="167"/>
      <c r="EW7" s="167"/>
      <c r="EX7" s="126" t="s">
        <v>11</v>
      </c>
      <c r="EY7" s="127"/>
      <c r="EZ7" s="127"/>
      <c r="FA7" s="127"/>
      <c r="FB7" s="127"/>
      <c r="FC7" s="128"/>
      <c r="FD7" s="168" t="s">
        <v>12</v>
      </c>
      <c r="FE7" s="166" t="s">
        <v>10</v>
      </c>
      <c r="FF7" s="167"/>
      <c r="FG7" s="167"/>
      <c r="FH7" s="167"/>
      <c r="FI7" s="167"/>
      <c r="FJ7" s="167"/>
      <c r="FK7" s="126" t="s">
        <v>11</v>
      </c>
      <c r="FL7" s="127"/>
      <c r="FM7" s="127"/>
      <c r="FN7" s="127"/>
      <c r="FO7" s="127"/>
      <c r="FP7" s="128"/>
      <c r="FQ7" s="168" t="s">
        <v>12</v>
      </c>
    </row>
    <row r="8" spans="1:173" ht="33">
      <c r="A8" s="175"/>
      <c r="B8" s="173"/>
      <c r="C8" s="189"/>
      <c r="D8" s="190"/>
      <c r="E8" s="193"/>
      <c r="F8" s="173"/>
      <c r="G8" s="173"/>
      <c r="H8" s="173"/>
      <c r="I8" s="182"/>
      <c r="J8" s="183"/>
      <c r="K8" s="184"/>
      <c r="L8" s="173"/>
      <c r="M8" s="173"/>
      <c r="N8" s="53" t="s">
        <v>13</v>
      </c>
      <c r="O8" s="53" t="s">
        <v>14</v>
      </c>
      <c r="P8" s="54" t="s">
        <v>588</v>
      </c>
      <c r="Q8" s="54" t="s">
        <v>13</v>
      </c>
      <c r="R8" s="53" t="s">
        <v>14</v>
      </c>
      <c r="S8" s="54" t="s">
        <v>589</v>
      </c>
      <c r="T8" s="171"/>
      <c r="U8" s="171"/>
      <c r="V8" s="171"/>
      <c r="W8" s="171"/>
      <c r="X8" s="53" t="s">
        <v>13</v>
      </c>
      <c r="Y8" s="53" t="s">
        <v>14</v>
      </c>
      <c r="Z8" s="54" t="s">
        <v>15</v>
      </c>
      <c r="AA8" s="54" t="s">
        <v>16</v>
      </c>
      <c r="AB8" s="54" t="s">
        <v>17</v>
      </c>
      <c r="AC8" s="55" t="s">
        <v>19</v>
      </c>
      <c r="AD8" s="174"/>
      <c r="AE8" s="53" t="s">
        <v>13</v>
      </c>
      <c r="AF8" s="53" t="s">
        <v>14</v>
      </c>
      <c r="AG8" s="54" t="s">
        <v>15</v>
      </c>
      <c r="AH8" s="54" t="s">
        <v>16</v>
      </c>
      <c r="AI8" s="54" t="s">
        <v>17</v>
      </c>
      <c r="AJ8" s="54" t="s">
        <v>19</v>
      </c>
      <c r="AK8" s="53" t="s">
        <v>13</v>
      </c>
      <c r="AL8" s="53" t="s">
        <v>14</v>
      </c>
      <c r="AM8" s="54" t="s">
        <v>15</v>
      </c>
      <c r="AN8" s="54" t="s">
        <v>16</v>
      </c>
      <c r="AO8" s="54" t="s">
        <v>17</v>
      </c>
      <c r="AP8" s="54" t="s">
        <v>19</v>
      </c>
      <c r="AQ8" s="169"/>
      <c r="AR8" s="53" t="s">
        <v>13</v>
      </c>
      <c r="AS8" s="53" t="s">
        <v>14</v>
      </c>
      <c r="AT8" s="54" t="s">
        <v>15</v>
      </c>
      <c r="AU8" s="54" t="s">
        <v>16</v>
      </c>
      <c r="AV8" s="54" t="s">
        <v>17</v>
      </c>
      <c r="AW8" s="54" t="s">
        <v>19</v>
      </c>
      <c r="AX8" s="53" t="s">
        <v>13</v>
      </c>
      <c r="AY8" s="53" t="s">
        <v>14</v>
      </c>
      <c r="AZ8" s="54" t="s">
        <v>15</v>
      </c>
      <c r="BA8" s="54" t="s">
        <v>16</v>
      </c>
      <c r="BB8" s="54" t="s">
        <v>17</v>
      </c>
      <c r="BC8" s="54" t="s">
        <v>19</v>
      </c>
      <c r="BD8" s="169"/>
      <c r="BE8" s="53" t="s">
        <v>13</v>
      </c>
      <c r="BF8" s="53" t="s">
        <v>14</v>
      </c>
      <c r="BG8" s="54" t="s">
        <v>15</v>
      </c>
      <c r="BH8" s="54" t="s">
        <v>16</v>
      </c>
      <c r="BI8" s="54" t="s">
        <v>17</v>
      </c>
      <c r="BJ8" s="54" t="s">
        <v>18</v>
      </c>
      <c r="BK8" s="53" t="s">
        <v>13</v>
      </c>
      <c r="BL8" s="53" t="s">
        <v>14</v>
      </c>
      <c r="BM8" s="54" t="s">
        <v>15</v>
      </c>
      <c r="BN8" s="54" t="s">
        <v>16</v>
      </c>
      <c r="BO8" s="54" t="s">
        <v>17</v>
      </c>
      <c r="BP8" s="54" t="s">
        <v>19</v>
      </c>
      <c r="BQ8" s="129"/>
      <c r="BR8" s="53" t="s">
        <v>13</v>
      </c>
      <c r="BS8" s="53" t="s">
        <v>14</v>
      </c>
      <c r="BT8" s="54" t="s">
        <v>15</v>
      </c>
      <c r="BU8" s="54" t="s">
        <v>16</v>
      </c>
      <c r="BV8" s="54" t="s">
        <v>17</v>
      </c>
      <c r="BW8" s="54" t="s">
        <v>19</v>
      </c>
      <c r="BX8" s="53" t="s">
        <v>13</v>
      </c>
      <c r="BY8" s="53" t="s">
        <v>14</v>
      </c>
      <c r="BZ8" s="54" t="s">
        <v>15</v>
      </c>
      <c r="CA8" s="54" t="s">
        <v>16</v>
      </c>
      <c r="CB8" s="54" t="s">
        <v>17</v>
      </c>
      <c r="CC8" s="54" t="s">
        <v>19</v>
      </c>
      <c r="CD8" s="169"/>
      <c r="CE8" s="53" t="s">
        <v>13</v>
      </c>
      <c r="CF8" s="53" t="s">
        <v>14</v>
      </c>
      <c r="CG8" s="54" t="s">
        <v>15</v>
      </c>
      <c r="CH8" s="54" t="s">
        <v>16</v>
      </c>
      <c r="CI8" s="54" t="s">
        <v>17</v>
      </c>
      <c r="CJ8" s="54" t="s">
        <v>19</v>
      </c>
      <c r="CK8" s="53" t="s">
        <v>13</v>
      </c>
      <c r="CL8" s="53" t="s">
        <v>14</v>
      </c>
      <c r="CM8" s="54" t="s">
        <v>15</v>
      </c>
      <c r="CN8" s="54" t="s">
        <v>16</v>
      </c>
      <c r="CO8" s="54" t="s">
        <v>17</v>
      </c>
      <c r="CP8" s="54" t="s">
        <v>19</v>
      </c>
      <c r="CQ8" s="169"/>
      <c r="CR8" s="53" t="s">
        <v>13</v>
      </c>
      <c r="CS8" s="53" t="s">
        <v>14</v>
      </c>
      <c r="CT8" s="54" t="s">
        <v>15</v>
      </c>
      <c r="CU8" s="54" t="s">
        <v>16</v>
      </c>
      <c r="CV8" s="54" t="s">
        <v>17</v>
      </c>
      <c r="CW8" s="54" t="s">
        <v>19</v>
      </c>
      <c r="CX8" s="53" t="s">
        <v>13</v>
      </c>
      <c r="CY8" s="53" t="s">
        <v>14</v>
      </c>
      <c r="CZ8" s="54" t="s">
        <v>15</v>
      </c>
      <c r="DA8" s="54" t="s">
        <v>16</v>
      </c>
      <c r="DB8" s="54" t="s">
        <v>17</v>
      </c>
      <c r="DC8" s="54" t="s">
        <v>19</v>
      </c>
      <c r="DD8" s="169"/>
      <c r="DE8" s="53" t="s">
        <v>13</v>
      </c>
      <c r="DF8" s="53" t="s">
        <v>14</v>
      </c>
      <c r="DG8" s="54" t="s">
        <v>15</v>
      </c>
      <c r="DH8" s="54" t="s">
        <v>16</v>
      </c>
      <c r="DI8" s="54" t="s">
        <v>17</v>
      </c>
      <c r="DJ8" s="54" t="s">
        <v>19</v>
      </c>
      <c r="DK8" s="53" t="s">
        <v>13</v>
      </c>
      <c r="DL8" s="53" t="s">
        <v>14</v>
      </c>
      <c r="DM8" s="54" t="s">
        <v>15</v>
      </c>
      <c r="DN8" s="54" t="s">
        <v>16</v>
      </c>
      <c r="DO8" s="54" t="s">
        <v>17</v>
      </c>
      <c r="DP8" s="54" t="s">
        <v>19</v>
      </c>
      <c r="DQ8" s="169"/>
      <c r="DR8" s="53" t="s">
        <v>13</v>
      </c>
      <c r="DS8" s="53" t="s">
        <v>14</v>
      </c>
      <c r="DT8" s="54" t="s">
        <v>15</v>
      </c>
      <c r="DU8" s="54" t="s">
        <v>16</v>
      </c>
      <c r="DV8" s="54" t="s">
        <v>17</v>
      </c>
      <c r="DW8" s="54" t="s">
        <v>19</v>
      </c>
      <c r="DX8" s="53" t="s">
        <v>13</v>
      </c>
      <c r="DY8" s="53" t="s">
        <v>14</v>
      </c>
      <c r="DZ8" s="54" t="s">
        <v>15</v>
      </c>
      <c r="EA8" s="54" t="s">
        <v>16</v>
      </c>
      <c r="EB8" s="54" t="s">
        <v>17</v>
      </c>
      <c r="EC8" s="54" t="s">
        <v>19</v>
      </c>
      <c r="ED8" s="169"/>
      <c r="EE8" s="53" t="s">
        <v>13</v>
      </c>
      <c r="EF8" s="53" t="s">
        <v>14</v>
      </c>
      <c r="EG8" s="54" t="s">
        <v>15</v>
      </c>
      <c r="EH8" s="54" t="s">
        <v>16</v>
      </c>
      <c r="EI8" s="54" t="s">
        <v>17</v>
      </c>
      <c r="EJ8" s="54" t="s">
        <v>19</v>
      </c>
      <c r="EK8" s="53" t="s">
        <v>13</v>
      </c>
      <c r="EL8" s="53" t="s">
        <v>14</v>
      </c>
      <c r="EM8" s="54" t="s">
        <v>15</v>
      </c>
      <c r="EN8" s="54" t="s">
        <v>16</v>
      </c>
      <c r="EO8" s="54" t="s">
        <v>17</v>
      </c>
      <c r="EP8" s="54" t="s">
        <v>19</v>
      </c>
      <c r="EQ8" s="169"/>
      <c r="ER8" s="53" t="s">
        <v>13</v>
      </c>
      <c r="ES8" s="53" t="s">
        <v>14</v>
      </c>
      <c r="ET8" s="54" t="s">
        <v>15</v>
      </c>
      <c r="EU8" s="54" t="s">
        <v>16</v>
      </c>
      <c r="EV8" s="54" t="s">
        <v>17</v>
      </c>
      <c r="EW8" s="54" t="s">
        <v>19</v>
      </c>
      <c r="EX8" s="53" t="s">
        <v>13</v>
      </c>
      <c r="EY8" s="53" t="s">
        <v>14</v>
      </c>
      <c r="EZ8" s="54" t="s">
        <v>15</v>
      </c>
      <c r="FA8" s="54" t="s">
        <v>16</v>
      </c>
      <c r="FB8" s="54" t="s">
        <v>17</v>
      </c>
      <c r="FC8" s="54" t="s">
        <v>19</v>
      </c>
      <c r="FD8" s="169"/>
      <c r="FE8" s="53" t="s">
        <v>13</v>
      </c>
      <c r="FF8" s="53" t="s">
        <v>14</v>
      </c>
      <c r="FG8" s="54" t="s">
        <v>15</v>
      </c>
      <c r="FH8" s="54" t="s">
        <v>16</v>
      </c>
      <c r="FI8" s="54" t="s">
        <v>17</v>
      </c>
      <c r="FJ8" s="54" t="s">
        <v>19</v>
      </c>
      <c r="FK8" s="53" t="s">
        <v>13</v>
      </c>
      <c r="FL8" s="53" t="s">
        <v>14</v>
      </c>
      <c r="FM8" s="54" t="s">
        <v>15</v>
      </c>
      <c r="FN8" s="54" t="s">
        <v>16</v>
      </c>
      <c r="FO8" s="54" t="s">
        <v>17</v>
      </c>
      <c r="FP8" s="54" t="s">
        <v>19</v>
      </c>
      <c r="FQ8" s="169"/>
    </row>
    <row r="9" spans="1:173" s="17" customFormat="1" ht="15">
      <c r="A9" s="11">
        <v>1</v>
      </c>
      <c r="B9" s="12" t="s">
        <v>138</v>
      </c>
      <c r="C9" s="31" t="s">
        <v>476</v>
      </c>
      <c r="D9" s="22" t="s">
        <v>490</v>
      </c>
      <c r="E9" s="36" t="str">
        <f>C9&amp;D9</f>
        <v>1313CB1411</v>
      </c>
      <c r="F9" s="14" t="s">
        <v>615</v>
      </c>
      <c r="G9" s="15" t="s">
        <v>491</v>
      </c>
      <c r="H9" s="37" t="str">
        <f>I9&amp;"/"&amp;J9&amp;"/"&amp;19&amp;K9</f>
        <v>05/02/1994</v>
      </c>
      <c r="I9" s="22" t="s">
        <v>155</v>
      </c>
      <c r="J9" s="22" t="s">
        <v>217</v>
      </c>
      <c r="K9" s="31">
        <v>94</v>
      </c>
      <c r="L9" s="16" t="s">
        <v>492</v>
      </c>
      <c r="M9" s="12" t="s">
        <v>365</v>
      </c>
      <c r="N9" s="34">
        <v>6</v>
      </c>
      <c r="O9" s="34">
        <v>6</v>
      </c>
      <c r="P9" s="68">
        <f>ROUND((N9+O9*2)/3,1)</f>
        <v>6</v>
      </c>
      <c r="Q9" s="56">
        <v>8</v>
      </c>
      <c r="R9" s="56">
        <v>8</v>
      </c>
      <c r="S9" s="68">
        <f>ROUND((Q9+R9*2)/3,1)</f>
        <v>8</v>
      </c>
      <c r="T9" s="68">
        <f>ROUND((P9+S9)/2,1)</f>
        <v>7</v>
      </c>
      <c r="U9" s="56">
        <v>6</v>
      </c>
      <c r="V9" s="56"/>
      <c r="W9" s="68">
        <f>ROUND((MAX(U9:V9)+T9)/2,1)</f>
        <v>6.5</v>
      </c>
      <c r="X9" s="16"/>
      <c r="Y9" s="16"/>
      <c r="Z9" s="79">
        <f>ROUND((X9+Y9*2)/3,1)</f>
        <v>0</v>
      </c>
      <c r="AA9" s="78"/>
      <c r="AB9" s="78"/>
      <c r="AC9" s="79">
        <f>ROUND((MAX(AA9:AB9)+Z9)/2,1)</f>
        <v>0</v>
      </c>
      <c r="AD9" s="79">
        <f>ROUND(IF(Z9=0,(MAX(U9,V9)+T9)/2,(MAX(AA9,AB9)+Z9)/2),1)</f>
        <v>6.5</v>
      </c>
      <c r="AE9" s="57"/>
      <c r="AF9" s="57"/>
      <c r="AG9" s="21">
        <f>ROUND((AE9+AF9*2)/3,1)</f>
        <v>0</v>
      </c>
      <c r="AH9" s="16"/>
      <c r="AI9" s="16"/>
      <c r="AJ9" s="21">
        <f>ROUND((MAX(AH9:AI9)+AG9)/2,1)</f>
        <v>0</v>
      </c>
      <c r="AK9" s="34"/>
      <c r="AL9" s="34"/>
      <c r="AM9" s="21">
        <f>ROUND((AK9+AL9*2)/3,1)</f>
        <v>0</v>
      </c>
      <c r="AN9" s="34"/>
      <c r="AO9" s="34"/>
      <c r="AP9" s="21">
        <f>ROUND((MAX(AN9:AO9)+AM9)/2,1)</f>
        <v>0</v>
      </c>
      <c r="AQ9" s="79">
        <f>IF(AM9=0,(MAX(AH9,AI9)+AG9)/2,(MAX(AN9,AO9)+AM9)/2)</f>
        <v>0</v>
      </c>
      <c r="AR9" s="16"/>
      <c r="AS9" s="16"/>
      <c r="AT9" s="21">
        <f>ROUND((AR9+AS9*2)/3,1)</f>
        <v>0</v>
      </c>
      <c r="AU9" s="16"/>
      <c r="AV9" s="16"/>
      <c r="AW9" s="21">
        <f>ROUND((MAX(AU9:AV9)+AT9)/2,1)</f>
        <v>0</v>
      </c>
      <c r="AX9" s="34"/>
      <c r="AY9" s="34"/>
      <c r="AZ9" s="21">
        <f>ROUND((AX9+AY9*2)/3,1)</f>
        <v>0</v>
      </c>
      <c r="BA9" s="34"/>
      <c r="BB9" s="34"/>
      <c r="BC9" s="21">
        <f>ROUND((MAX(BA9:BB9)+AZ9)/2,1)</f>
        <v>0</v>
      </c>
      <c r="BD9" s="79">
        <f>IF(AZ9=0,(MAX(AU9,AV9)+AT9)/2,(MAX(BA9,BB9)+AZ9)/2)</f>
        <v>0</v>
      </c>
      <c r="BE9" s="16"/>
      <c r="BF9" s="16"/>
      <c r="BG9" s="21">
        <f>ROUND((BE9+BF9*2)/3,1)</f>
        <v>0</v>
      </c>
      <c r="BH9" s="16"/>
      <c r="BI9" s="16"/>
      <c r="BJ9" s="21">
        <f>ROUND((MAX(BH9:BI9)+BG9)/2,1)</f>
        <v>0</v>
      </c>
      <c r="BK9" s="34"/>
      <c r="BL9" s="34"/>
      <c r="BM9" s="21">
        <f>ROUND((BK9+BL9*2)/3,1)</f>
        <v>0</v>
      </c>
      <c r="BN9" s="34"/>
      <c r="BO9" s="34"/>
      <c r="BP9" s="21">
        <f>ROUND((MAX(BN9:BO9)+BM9)/2,1)</f>
        <v>0</v>
      </c>
      <c r="BQ9" s="79">
        <f>IF(BM9=0,(MAX(BH9,BI9)+BG9)/2,(MAX(BN9,BO9)+BM9)/2)</f>
        <v>0</v>
      </c>
      <c r="BR9" s="16"/>
      <c r="BS9" s="16"/>
      <c r="BT9" s="21">
        <f>ROUND((BR9+BS9*2)/3,1)</f>
        <v>0</v>
      </c>
      <c r="BU9" s="16"/>
      <c r="BV9" s="16"/>
      <c r="BW9" s="21">
        <f>ROUND((MAX(BU9:BV9)+BT9)/2,1)</f>
        <v>0</v>
      </c>
      <c r="BX9" s="34"/>
      <c r="BY9" s="34"/>
      <c r="BZ9" s="21">
        <f>ROUND((BX9+BY9*2)/3,1)</f>
        <v>0</v>
      </c>
      <c r="CA9" s="34"/>
      <c r="CB9" s="34"/>
      <c r="CC9" s="21">
        <f>ROUND((MAX(CA9:CB9)+BZ9)/2,1)</f>
        <v>0</v>
      </c>
      <c r="CD9" s="79">
        <f>IF(BZ9=0,(MAX(BU9,BV9)+BT9)/2,(MAX(CA9,CB9)+BZ9)/2)</f>
        <v>0</v>
      </c>
      <c r="CE9" s="16"/>
      <c r="CF9" s="16"/>
      <c r="CG9" s="21">
        <f>ROUND((CE9+CF9*2)/3,1)</f>
        <v>0</v>
      </c>
      <c r="CH9" s="16"/>
      <c r="CI9" s="16"/>
      <c r="CJ9" s="21">
        <f>ROUND((MAX(CH9:CI9)+CG9)/2,1)</f>
        <v>0</v>
      </c>
      <c r="CK9" s="34"/>
      <c r="CL9" s="34"/>
      <c r="CM9" s="21">
        <f>ROUND((CK9+CL9*2)/3,1)</f>
        <v>0</v>
      </c>
      <c r="CN9" s="34"/>
      <c r="CO9" s="34"/>
      <c r="CP9" s="21">
        <f>ROUND((MAX(CN9:CO9)+CM9)/2,1)</f>
        <v>0</v>
      </c>
      <c r="CQ9" s="79">
        <f>IF(CM9=0,(MAX(CH9,CI9)+CG9)/2,(MAX(CN9,CO9)+CM9)/2)</f>
        <v>0</v>
      </c>
      <c r="CR9" s="16"/>
      <c r="CS9" s="16"/>
      <c r="CT9" s="21">
        <f>ROUND((CR9+CS9*2)/3,1)</f>
        <v>0</v>
      </c>
      <c r="CU9" s="16"/>
      <c r="CV9" s="16"/>
      <c r="CW9" s="21">
        <f>ROUND((MAX(CU9:CV9)+CT9)/2,1)</f>
        <v>0</v>
      </c>
      <c r="CX9" s="34"/>
      <c r="CY9" s="34"/>
      <c r="CZ9" s="21">
        <f>ROUND((CX9+CY9*2)/3,1)</f>
        <v>0</v>
      </c>
      <c r="DA9" s="34"/>
      <c r="DB9" s="34"/>
      <c r="DC9" s="21">
        <f>ROUND((MAX(DA9:DB9)+CZ9)/2,1)</f>
        <v>0</v>
      </c>
      <c r="DD9" s="79">
        <f>IF(CZ9=0,(MAX(CU9,CV9)+CT9)/2,(MAX(DA9,DB9)+CZ9)/2)</f>
        <v>0</v>
      </c>
      <c r="DE9" s="16"/>
      <c r="DF9" s="16"/>
      <c r="DG9" s="21">
        <f>ROUND((DE9+DF9*2)/3,1)</f>
        <v>0</v>
      </c>
      <c r="DH9" s="16"/>
      <c r="DI9" s="16"/>
      <c r="DJ9" s="21">
        <f>ROUND((MAX(DH9:DI9)+DG9)/2,1)</f>
        <v>0</v>
      </c>
      <c r="DK9" s="34"/>
      <c r="DL9" s="34"/>
      <c r="DM9" s="21">
        <f>ROUND((DK9+DL9*2)/3,1)</f>
        <v>0</v>
      </c>
      <c r="DN9" s="34"/>
      <c r="DO9" s="34"/>
      <c r="DP9" s="21">
        <f>ROUND((MAX(DN9:DO9)+DM9)/2,1)</f>
        <v>0</v>
      </c>
      <c r="DQ9" s="79">
        <f>IF(DM9=0,(MAX(DH9,DI9)+DG9)/2,(MAX(DN9,DO9)+DM9)/2)</f>
        <v>0</v>
      </c>
      <c r="DR9" s="16"/>
      <c r="DS9" s="16"/>
      <c r="DT9" s="21">
        <f>ROUND((DR9+DS9*2)/3,1)</f>
        <v>0</v>
      </c>
      <c r="DU9" s="16"/>
      <c r="DV9" s="16"/>
      <c r="DW9" s="21">
        <f>ROUND((MAX(DU9:DV9)+DT9)/2,1)</f>
        <v>0</v>
      </c>
      <c r="DX9" s="34"/>
      <c r="DY9" s="34"/>
      <c r="DZ9" s="21">
        <f>ROUND((DX9+DY9*2)/3,1)</f>
        <v>0</v>
      </c>
      <c r="EA9" s="34"/>
      <c r="EB9" s="34"/>
      <c r="EC9" s="21">
        <f>ROUND((MAX(EA9:EB9)+DZ9)/2,1)</f>
        <v>0</v>
      </c>
      <c r="ED9" s="79">
        <f>IF(DZ9=0,(MAX(DU9,DV9)+DT9)/2,(MAX(EA9,EB9)+DZ9)/2)</f>
        <v>0</v>
      </c>
      <c r="EE9" s="16"/>
      <c r="EF9" s="16"/>
      <c r="EG9" s="21">
        <f>ROUND((EE9+EF9*2)/3,1)</f>
        <v>0</v>
      </c>
      <c r="EH9" s="16"/>
      <c r="EI9" s="16"/>
      <c r="EJ9" s="21">
        <f>ROUND((MAX(EH9:EI9)+EG9)/2,1)</f>
        <v>0</v>
      </c>
      <c r="EK9" s="34"/>
      <c r="EL9" s="34"/>
      <c r="EM9" s="21">
        <f>ROUND((EK9+EL9*2)/3,1)</f>
        <v>0</v>
      </c>
      <c r="EN9" s="34"/>
      <c r="EO9" s="34"/>
      <c r="EP9" s="21">
        <f>ROUND((MAX(EN9:EO9)+EM9)/2,1)</f>
        <v>0</v>
      </c>
      <c r="EQ9" s="79">
        <f>IF(EM9=0,(MAX(EH9,EI9)+EG9)/2,(MAX(EN9,EO9)+EM9)/2)</f>
        <v>0</v>
      </c>
      <c r="ER9" s="16"/>
      <c r="ES9" s="16"/>
      <c r="ET9" s="21">
        <f>ROUND((ER9+ES9*2)/3,1)</f>
        <v>0</v>
      </c>
      <c r="EU9" s="16"/>
      <c r="EV9" s="16"/>
      <c r="EW9" s="21">
        <f>ROUND((MAX(EU9:EV9)+ET9)/2,1)</f>
        <v>0</v>
      </c>
      <c r="EX9" s="34"/>
      <c r="EY9" s="34"/>
      <c r="EZ9" s="21">
        <f>ROUND((EX9+EY9*2)/3,1)</f>
        <v>0</v>
      </c>
      <c r="FA9" s="34"/>
      <c r="FB9" s="34"/>
      <c r="FC9" s="21">
        <f>ROUND((MAX(FA9:FB9)+EZ9)/2,1)</f>
        <v>0</v>
      </c>
      <c r="FD9" s="79">
        <f>IF(EZ9=0,(MAX(EU9,EV9)+ET9)/2,(MAX(FA9,FB9)+EZ9)/2)</f>
        <v>0</v>
      </c>
      <c r="FE9" s="19"/>
      <c r="FF9" s="16"/>
      <c r="FG9" s="21">
        <f>ROUND((FE9+FF9*2)/3,1)</f>
        <v>0</v>
      </c>
      <c r="FH9" s="16"/>
      <c r="FI9" s="16"/>
      <c r="FJ9" s="21">
        <f>ROUND((MAX(FH9:FI9)+FG9)/2,1)</f>
        <v>0</v>
      </c>
      <c r="FK9" s="34"/>
      <c r="FL9" s="34"/>
      <c r="FM9" s="21">
        <f>ROUND((FK9+FL9*2)/3,1)</f>
        <v>0</v>
      </c>
      <c r="FN9" s="34"/>
      <c r="FO9" s="34"/>
      <c r="FP9" s="21">
        <f>ROUND((MAX(FN9:FO9)+FM9)/2,1)</f>
        <v>0</v>
      </c>
      <c r="FQ9" s="79">
        <f>IF(FM9=0,(MAX(FH9,FI9)+FG9)/2,(MAX(FN9,FO9)+FM9)/2)</f>
        <v>0</v>
      </c>
    </row>
    <row r="10" spans="1:173" s="17" customFormat="1" ht="15">
      <c r="A10" s="11">
        <v>2</v>
      </c>
      <c r="B10" s="12" t="s">
        <v>138</v>
      </c>
      <c r="C10" s="31" t="s">
        <v>476</v>
      </c>
      <c r="D10" s="22" t="s">
        <v>477</v>
      </c>
      <c r="E10" s="36" t="str">
        <f>C10&amp;D10</f>
        <v>1313CB1442</v>
      </c>
      <c r="F10" s="14" t="s">
        <v>478</v>
      </c>
      <c r="G10" s="15" t="s">
        <v>479</v>
      </c>
      <c r="H10" s="37" t="str">
        <f>I10&amp;"/"&amp;J10&amp;"/"&amp;19&amp;K10</f>
        <v>09/11/1998</v>
      </c>
      <c r="I10" s="22" t="s">
        <v>144</v>
      </c>
      <c r="J10" s="22" t="s">
        <v>171</v>
      </c>
      <c r="K10" s="31">
        <v>98</v>
      </c>
      <c r="L10" s="16" t="s">
        <v>158</v>
      </c>
      <c r="M10" s="12" t="s">
        <v>147</v>
      </c>
      <c r="N10" s="34">
        <v>7</v>
      </c>
      <c r="O10" s="34">
        <v>7</v>
      </c>
      <c r="P10" s="68">
        <f>ROUND((N10+O10*2)/3,1)</f>
        <v>7</v>
      </c>
      <c r="Q10" s="56">
        <v>7</v>
      </c>
      <c r="R10" s="56">
        <v>7</v>
      </c>
      <c r="S10" s="68">
        <f>ROUND((Q10+R10*2)/3,1)</f>
        <v>7</v>
      </c>
      <c r="T10" s="68">
        <f>ROUND((P10+S10)/2,1)</f>
        <v>7</v>
      </c>
      <c r="U10" s="56">
        <v>7</v>
      </c>
      <c r="V10" s="56"/>
      <c r="W10" s="68">
        <f>ROUND((MAX(U10:V10)+T10)/2,1)</f>
        <v>7</v>
      </c>
      <c r="X10" s="16"/>
      <c r="Y10" s="16"/>
      <c r="Z10" s="79">
        <f>ROUND((X10+Y10*2)/3,1)</f>
        <v>0</v>
      </c>
      <c r="AA10" s="16"/>
      <c r="AB10" s="16"/>
      <c r="AC10" s="79">
        <f>ROUND((MAX(AA10:AB10)+Z10)/2,1)</f>
        <v>0</v>
      </c>
      <c r="AD10" s="79">
        <f>ROUND(IF(Z10=0,(MAX(U10,V10)+T10)/2,(MAX(AA10,AB10)+Z10)/2),1)</f>
        <v>7</v>
      </c>
      <c r="AE10" s="57">
        <v>6</v>
      </c>
      <c r="AF10" s="67"/>
      <c r="AG10" s="21">
        <f>ROUND((AE10+AF10*2)/3,1)</f>
        <v>2</v>
      </c>
      <c r="AH10" s="67"/>
      <c r="AI10" s="57"/>
      <c r="AJ10" s="21">
        <f>ROUND((MAX(AH10:AI10)+AG10)/2,1)</f>
        <v>1</v>
      </c>
      <c r="AK10" s="57"/>
      <c r="AL10" s="57"/>
      <c r="AM10" s="21">
        <f>ROUND((AK10+AL10*2)/3,1)</f>
        <v>0</v>
      </c>
      <c r="AN10" s="57"/>
      <c r="AO10" s="57"/>
      <c r="AP10" s="21">
        <f>ROUND((MAX(AN10:AO10)+AM10)/2,1)</f>
        <v>0</v>
      </c>
      <c r="AQ10" s="79">
        <f>IF(AM10=0,(MAX(AH10,AI10)+AG10)/2,(MAX(AN10,AO10)+AM10)/2)</f>
        <v>1</v>
      </c>
      <c r="AR10" s="16"/>
      <c r="AS10" s="16"/>
      <c r="AT10" s="21">
        <f>ROUND((AR10+AS10*2)/3,1)</f>
        <v>0</v>
      </c>
      <c r="AU10" s="16"/>
      <c r="AV10" s="16"/>
      <c r="AW10" s="21">
        <f>ROUND((MAX(AU10:AV10)+AT10)/2,1)</f>
        <v>0</v>
      </c>
      <c r="AX10" s="16"/>
      <c r="AY10" s="16"/>
      <c r="AZ10" s="21">
        <f>ROUND((AX10+AY10*2)/3,1)</f>
        <v>0</v>
      </c>
      <c r="BA10" s="16"/>
      <c r="BB10" s="16"/>
      <c r="BC10" s="21">
        <f>ROUND((MAX(BA10:BB10)+AZ10)/2,1)</f>
        <v>0</v>
      </c>
      <c r="BD10" s="79">
        <f>IF(AZ10=0,(MAX(AU10,AV10)+AT10)/2,(MAX(BA10,BB10)+AZ10)/2)</f>
        <v>0</v>
      </c>
      <c r="BE10" s="16"/>
      <c r="BF10" s="16"/>
      <c r="BG10" s="21">
        <f>ROUND((BE10+BF10*2)/3,1)</f>
        <v>0</v>
      </c>
      <c r="BH10" s="16"/>
      <c r="BI10" s="16"/>
      <c r="BJ10" s="21">
        <f>ROUND((MAX(BH10:BI10)+BG10)/2,1)</f>
        <v>0</v>
      </c>
      <c r="BK10" s="16"/>
      <c r="BL10" s="16"/>
      <c r="BM10" s="21">
        <f>ROUND((BK10+BL10*2)/3,1)</f>
        <v>0</v>
      </c>
      <c r="BN10" s="16"/>
      <c r="BO10" s="16"/>
      <c r="BP10" s="21">
        <f>ROUND((MAX(BN10:BO10)+BM10)/2,1)</f>
        <v>0</v>
      </c>
      <c r="BQ10" s="79">
        <f>IF(BM10=0,(MAX(BH10,BI10)+BG10)/2,(MAX(BN10,BO10)+BM10)/2)</f>
        <v>0</v>
      </c>
      <c r="BR10" s="16"/>
      <c r="BS10" s="16"/>
      <c r="BT10" s="21">
        <f>ROUND((BR10+BS10*2)/3,1)</f>
        <v>0</v>
      </c>
      <c r="BU10" s="16"/>
      <c r="BV10" s="16"/>
      <c r="BW10" s="21">
        <f>ROUND((MAX(BU10:BV10)+BT10)/2,1)</f>
        <v>0</v>
      </c>
      <c r="BX10" s="16"/>
      <c r="BY10" s="16"/>
      <c r="BZ10" s="21">
        <f>ROUND((BX10+BY10*2)/3,1)</f>
        <v>0</v>
      </c>
      <c r="CA10" s="16"/>
      <c r="CB10" s="16"/>
      <c r="CC10" s="21">
        <f>ROUND((MAX(CA10:CB10)+BZ10)/2,1)</f>
        <v>0</v>
      </c>
      <c r="CD10" s="79">
        <f>IF(BZ10=0,(MAX(BU10,BV10)+BT10)/2,(MAX(CA10,CB10)+BZ10)/2)</f>
        <v>0</v>
      </c>
      <c r="CE10" s="16"/>
      <c r="CF10" s="16"/>
      <c r="CG10" s="21">
        <f>ROUND((CE10+CF10*2)/3,1)</f>
        <v>0</v>
      </c>
      <c r="CH10" s="16"/>
      <c r="CI10" s="16"/>
      <c r="CJ10" s="21">
        <f>ROUND((MAX(CH10:CI10)+CG10)/2,1)</f>
        <v>0</v>
      </c>
      <c r="CK10" s="16"/>
      <c r="CL10" s="16"/>
      <c r="CM10" s="21">
        <f>ROUND((CK10+CL10*2)/3,1)</f>
        <v>0</v>
      </c>
      <c r="CN10" s="16"/>
      <c r="CO10" s="16"/>
      <c r="CP10" s="21">
        <f>ROUND((MAX(CN10:CO10)+CM10)/2,1)</f>
        <v>0</v>
      </c>
      <c r="CQ10" s="79">
        <f>IF(CM10=0,(MAX(CH10,CI10)+CG10)/2,(MAX(CN10,CO10)+CM10)/2)</f>
        <v>0</v>
      </c>
      <c r="CR10" s="16"/>
      <c r="CS10" s="16"/>
      <c r="CT10" s="21">
        <f>ROUND((CR10+CS10*2)/3,1)</f>
        <v>0</v>
      </c>
      <c r="CU10" s="16"/>
      <c r="CV10" s="16"/>
      <c r="CW10" s="21">
        <f>ROUND((MAX(CU10:CV10)+CT10)/2,1)</f>
        <v>0</v>
      </c>
      <c r="CX10" s="16"/>
      <c r="CY10" s="16"/>
      <c r="CZ10" s="21">
        <f>ROUND((CX10+CY10*2)/3,1)</f>
        <v>0</v>
      </c>
      <c r="DA10" s="16"/>
      <c r="DB10" s="16"/>
      <c r="DC10" s="21">
        <f>ROUND((MAX(DA10:DB10)+CZ10)/2,1)</f>
        <v>0</v>
      </c>
      <c r="DD10" s="79">
        <f>IF(CZ10=0,(MAX(CU10,CV10)+CT10)/2,(MAX(DA10,DB10)+CZ10)/2)</f>
        <v>0</v>
      </c>
      <c r="DE10" s="16"/>
      <c r="DF10" s="16"/>
      <c r="DG10" s="21">
        <f>ROUND((DE10+DF10*2)/3,1)</f>
        <v>0</v>
      </c>
      <c r="DH10" s="16"/>
      <c r="DI10" s="16"/>
      <c r="DJ10" s="21">
        <f>ROUND((MAX(DH10:DI10)+DG10)/2,1)</f>
        <v>0</v>
      </c>
      <c r="DK10" s="16"/>
      <c r="DL10" s="16"/>
      <c r="DM10" s="21">
        <f>ROUND((DK10+DL10*2)/3,1)</f>
        <v>0</v>
      </c>
      <c r="DN10" s="16"/>
      <c r="DO10" s="16"/>
      <c r="DP10" s="21">
        <f>ROUND((MAX(DN10:DO10)+DM10)/2,1)</f>
        <v>0</v>
      </c>
      <c r="DQ10" s="79">
        <f>IF(DM10=0,(MAX(DH10,DI10)+DG10)/2,(MAX(DN10,DO10)+DM10)/2)</f>
        <v>0</v>
      </c>
      <c r="DR10" s="16"/>
      <c r="DS10" s="16"/>
      <c r="DT10" s="21">
        <f>ROUND((DR10+DS10*2)/3,1)</f>
        <v>0</v>
      </c>
      <c r="DU10" s="16"/>
      <c r="DV10" s="16"/>
      <c r="DW10" s="21">
        <f>ROUND((MAX(DU10:DV10)+DT10)/2,1)</f>
        <v>0</v>
      </c>
      <c r="DX10" s="16"/>
      <c r="DY10" s="16"/>
      <c r="DZ10" s="21">
        <f>ROUND((DX10+DY10*2)/3,1)</f>
        <v>0</v>
      </c>
      <c r="EA10" s="16"/>
      <c r="EB10" s="16"/>
      <c r="EC10" s="21">
        <f>ROUND((MAX(EA10:EB10)+DZ10)/2,1)</f>
        <v>0</v>
      </c>
      <c r="ED10" s="79">
        <f>IF(DZ10=0,(MAX(DU10,DV10)+DT10)/2,(MAX(EA10,EB10)+DZ10)/2)</f>
        <v>0</v>
      </c>
      <c r="EE10" s="16"/>
      <c r="EF10" s="16"/>
      <c r="EG10" s="21">
        <f>ROUND((EE10+EF10*2)/3,1)</f>
        <v>0</v>
      </c>
      <c r="EH10" s="16"/>
      <c r="EI10" s="16"/>
      <c r="EJ10" s="21">
        <f>ROUND((MAX(EH10:EI10)+EG10)/2,1)</f>
        <v>0</v>
      </c>
      <c r="EK10" s="16"/>
      <c r="EL10" s="16"/>
      <c r="EM10" s="21">
        <f>ROUND((EK10+EL10*2)/3,1)</f>
        <v>0</v>
      </c>
      <c r="EN10" s="16"/>
      <c r="EO10" s="16"/>
      <c r="EP10" s="21">
        <f>ROUND((MAX(EN10:EO10)+EM10)/2,1)</f>
        <v>0</v>
      </c>
      <c r="EQ10" s="79">
        <f>IF(EM10=0,(MAX(EH10,EI10)+EG10)/2,(MAX(EN10,EO10)+EM10)/2)</f>
        <v>0</v>
      </c>
      <c r="ER10" s="16"/>
      <c r="ES10" s="16"/>
      <c r="ET10" s="21">
        <f>ROUND((ER10+ES10*2)/3,1)</f>
        <v>0</v>
      </c>
      <c r="EU10" s="16"/>
      <c r="EV10" s="16"/>
      <c r="EW10" s="21">
        <f>ROUND((MAX(EU10:EV10)+ET10)/2,1)</f>
        <v>0</v>
      </c>
      <c r="EX10" s="16"/>
      <c r="EY10" s="16"/>
      <c r="EZ10" s="21">
        <f>ROUND((EX10+EY10*2)/3,1)</f>
        <v>0</v>
      </c>
      <c r="FA10" s="16"/>
      <c r="FB10" s="16"/>
      <c r="FC10" s="21">
        <f>ROUND((MAX(FA10:FB10)+EZ10)/2,1)</f>
        <v>0</v>
      </c>
      <c r="FD10" s="79">
        <f>IF(EZ10=0,(MAX(EU10,EV10)+ET10)/2,(MAX(FA10,FB10)+EZ10)/2)</f>
        <v>0</v>
      </c>
      <c r="FE10" s="19"/>
      <c r="FF10" s="16"/>
      <c r="FG10" s="21">
        <f>ROUND((FE10+FF10*2)/3,1)</f>
        <v>0</v>
      </c>
      <c r="FH10" s="16"/>
      <c r="FI10" s="16"/>
      <c r="FJ10" s="21">
        <f>ROUND((MAX(FH10:FI10)+FG10)/2,1)</f>
        <v>0</v>
      </c>
      <c r="FK10" s="16"/>
      <c r="FL10" s="16"/>
      <c r="FM10" s="21">
        <f>ROUND((FK10+FL10*2)/3,1)</f>
        <v>0</v>
      </c>
      <c r="FN10" s="16"/>
      <c r="FO10" s="16"/>
      <c r="FP10" s="21">
        <f>ROUND((MAX(FN10:FO10)+FM10)/2,1)</f>
        <v>0</v>
      </c>
      <c r="FQ10" s="79">
        <f>IF(FM10=0,(MAX(FH10,FI10)+FG10)/2,(MAX(FN10,FO10)+FM10)/2)</f>
        <v>0</v>
      </c>
    </row>
    <row r="11" spans="1:173" s="17" customFormat="1" ht="15">
      <c r="A11" s="11">
        <v>3</v>
      </c>
      <c r="B11" s="12" t="s">
        <v>138</v>
      </c>
      <c r="C11" s="31" t="s">
        <v>476</v>
      </c>
      <c r="D11" s="22" t="s">
        <v>480</v>
      </c>
      <c r="E11" s="36" t="str">
        <f>C11&amp;D11</f>
        <v>1313CB1461</v>
      </c>
      <c r="F11" s="14" t="s">
        <v>481</v>
      </c>
      <c r="G11" s="15" t="s">
        <v>482</v>
      </c>
      <c r="H11" s="37" t="str">
        <f>I11&amp;"/"&amp;J11&amp;"/"&amp;19&amp;K11</f>
        <v>17/04/1996</v>
      </c>
      <c r="I11" s="22" t="s">
        <v>302</v>
      </c>
      <c r="J11" s="22" t="s">
        <v>193</v>
      </c>
      <c r="K11" s="31">
        <v>96</v>
      </c>
      <c r="L11" s="16" t="s">
        <v>375</v>
      </c>
      <c r="M11" s="12" t="s">
        <v>483</v>
      </c>
      <c r="N11" s="34">
        <v>8</v>
      </c>
      <c r="O11" s="34">
        <v>8</v>
      </c>
      <c r="P11" s="68">
        <f>ROUND((N11+O11*2)/3,1)</f>
        <v>8</v>
      </c>
      <c r="Q11" s="56">
        <v>9</v>
      </c>
      <c r="R11" s="56">
        <v>7</v>
      </c>
      <c r="S11" s="68">
        <f>ROUND((Q11+R11*2)/3,1)</f>
        <v>7.7</v>
      </c>
      <c r="T11" s="68">
        <f>ROUND((P11+S11)/2,1)</f>
        <v>7.9</v>
      </c>
      <c r="U11" s="56">
        <v>8</v>
      </c>
      <c r="V11" s="56"/>
      <c r="W11" s="68">
        <f>ROUND((MAX(U11:V11)+T11)/2,1)</f>
        <v>8</v>
      </c>
      <c r="X11" s="16"/>
      <c r="Y11" s="16"/>
      <c r="Z11" s="79">
        <f>ROUND((X11+Y11*2)/3,1)</f>
        <v>0</v>
      </c>
      <c r="AA11" s="16"/>
      <c r="AB11" s="16"/>
      <c r="AC11" s="79">
        <f>ROUND((MAX(AA11:AB11)+Z11)/2,1)</f>
        <v>0</v>
      </c>
      <c r="AD11" s="79">
        <f>ROUND(IF(Z11=0,(MAX(U11,V11)+T11)/2,(MAX(AA11,AB11)+Z11)/2),1)</f>
        <v>8</v>
      </c>
      <c r="AE11" s="57">
        <v>7</v>
      </c>
      <c r="AF11" s="57">
        <v>5</v>
      </c>
      <c r="AG11" s="21">
        <f>ROUND((AE11+AF11*2)/3,1)</f>
        <v>5.7</v>
      </c>
      <c r="AH11" s="57">
        <v>7</v>
      </c>
      <c r="AI11" s="57"/>
      <c r="AJ11" s="21">
        <f>ROUND((MAX(AH11:AI11)+AG11)/2,1)</f>
        <v>6.4</v>
      </c>
      <c r="AK11" s="57"/>
      <c r="AL11" s="57"/>
      <c r="AM11" s="21">
        <f>ROUND((AK11+AL11*2)/3,1)</f>
        <v>0</v>
      </c>
      <c r="AN11" s="57"/>
      <c r="AO11" s="57"/>
      <c r="AP11" s="21">
        <f>ROUND((MAX(AN11:AO11)+AM11)/2,1)</f>
        <v>0</v>
      </c>
      <c r="AQ11" s="79">
        <f>IF(AM11=0,(MAX(AH11,AI11)+AG11)/2,(MAX(AN11,AO11)+AM11)/2)</f>
        <v>6.35</v>
      </c>
      <c r="AR11" s="16"/>
      <c r="AS11" s="16"/>
      <c r="AT11" s="21">
        <f>ROUND((AR11+AS11*2)/3,1)</f>
        <v>0</v>
      </c>
      <c r="AU11" s="16"/>
      <c r="AV11" s="16"/>
      <c r="AW11" s="21">
        <f>ROUND((MAX(AU11:AV11)+AT11)/2,1)</f>
        <v>0</v>
      </c>
      <c r="AX11" s="16"/>
      <c r="AY11" s="16"/>
      <c r="AZ11" s="21">
        <f>ROUND((AX11+AY11*2)/3,1)</f>
        <v>0</v>
      </c>
      <c r="BA11" s="16"/>
      <c r="BB11" s="16"/>
      <c r="BC11" s="21">
        <f>ROUND((MAX(BA11:BB11)+AZ11)/2,1)</f>
        <v>0</v>
      </c>
      <c r="BD11" s="79">
        <f>IF(AZ11=0,(MAX(AU11,AV11)+AT11)/2,(MAX(BA11,BB11)+AZ11)/2)</f>
        <v>0</v>
      </c>
      <c r="BE11" s="16"/>
      <c r="BF11" s="16"/>
      <c r="BG11" s="21">
        <f>ROUND((BE11+BF11*2)/3,1)</f>
        <v>0</v>
      </c>
      <c r="BH11" s="16"/>
      <c r="BI11" s="16"/>
      <c r="BJ11" s="21">
        <f>ROUND((MAX(BH11:BI11)+BG11)/2,1)</f>
        <v>0</v>
      </c>
      <c r="BK11" s="16"/>
      <c r="BL11" s="16"/>
      <c r="BM11" s="21">
        <f>ROUND((BK11+BL11*2)/3,1)</f>
        <v>0</v>
      </c>
      <c r="BN11" s="16"/>
      <c r="BO11" s="16"/>
      <c r="BP11" s="21">
        <f>ROUND((MAX(BN11:BO11)+BM11)/2,1)</f>
        <v>0</v>
      </c>
      <c r="BQ11" s="79">
        <f>IF(BM11=0,(MAX(BH11,BI11)+BG11)/2,(MAX(BN11,BO11)+BM11)/2)</f>
        <v>0</v>
      </c>
      <c r="BR11" s="16"/>
      <c r="BS11" s="16"/>
      <c r="BT11" s="21">
        <f>ROUND((BR11+BS11*2)/3,1)</f>
        <v>0</v>
      </c>
      <c r="BU11" s="16"/>
      <c r="BV11" s="16"/>
      <c r="BW11" s="21">
        <f>ROUND((MAX(BU11:BV11)+BT11)/2,1)</f>
        <v>0</v>
      </c>
      <c r="BX11" s="16"/>
      <c r="BY11" s="16"/>
      <c r="BZ11" s="21">
        <f>ROUND((BX11+BY11*2)/3,1)</f>
        <v>0</v>
      </c>
      <c r="CA11" s="16"/>
      <c r="CB11" s="16"/>
      <c r="CC11" s="21">
        <f>ROUND((MAX(CA11:CB11)+BZ11)/2,1)</f>
        <v>0</v>
      </c>
      <c r="CD11" s="79">
        <f>IF(BZ11=0,(MAX(BU11,BV11)+BT11)/2,(MAX(CA11,CB11)+BZ11)/2)</f>
        <v>0</v>
      </c>
      <c r="CE11" s="16"/>
      <c r="CF11" s="16"/>
      <c r="CG11" s="21">
        <f>ROUND((CE11+CF11*2)/3,1)</f>
        <v>0</v>
      </c>
      <c r="CH11" s="16"/>
      <c r="CI11" s="16"/>
      <c r="CJ11" s="21">
        <f>ROUND((MAX(CH11:CI11)+CG11)/2,1)</f>
        <v>0</v>
      </c>
      <c r="CK11" s="16"/>
      <c r="CL11" s="16"/>
      <c r="CM11" s="21">
        <f>ROUND((CK11+CL11*2)/3,1)</f>
        <v>0</v>
      </c>
      <c r="CN11" s="16"/>
      <c r="CO11" s="16"/>
      <c r="CP11" s="21">
        <f>ROUND((MAX(CN11:CO11)+CM11)/2,1)</f>
        <v>0</v>
      </c>
      <c r="CQ11" s="79">
        <f>IF(CM11=0,(MAX(CH11,CI11)+CG11)/2,(MAX(CN11,CO11)+CM11)/2)</f>
        <v>0</v>
      </c>
      <c r="CR11" s="16"/>
      <c r="CS11" s="16"/>
      <c r="CT11" s="21">
        <f>ROUND((CR11+CS11*2)/3,1)</f>
        <v>0</v>
      </c>
      <c r="CU11" s="16"/>
      <c r="CV11" s="16"/>
      <c r="CW11" s="21">
        <f>ROUND((MAX(CU11:CV11)+CT11)/2,1)</f>
        <v>0</v>
      </c>
      <c r="CX11" s="16"/>
      <c r="CY11" s="16"/>
      <c r="CZ11" s="21">
        <f>ROUND((CX11+CY11*2)/3,1)</f>
        <v>0</v>
      </c>
      <c r="DA11" s="16"/>
      <c r="DB11" s="16"/>
      <c r="DC11" s="21">
        <f>ROUND((MAX(DA11:DB11)+CZ11)/2,1)</f>
        <v>0</v>
      </c>
      <c r="DD11" s="79">
        <f>IF(CZ11=0,(MAX(CU11,CV11)+CT11)/2,(MAX(DA11,DB11)+CZ11)/2)</f>
        <v>0</v>
      </c>
      <c r="DE11" s="16"/>
      <c r="DF11" s="16"/>
      <c r="DG11" s="21">
        <f>ROUND((DE11+DF11*2)/3,1)</f>
        <v>0</v>
      </c>
      <c r="DH11" s="16"/>
      <c r="DI11" s="16"/>
      <c r="DJ11" s="21">
        <f>ROUND((MAX(DH11:DI11)+DG11)/2,1)</f>
        <v>0</v>
      </c>
      <c r="DK11" s="16"/>
      <c r="DL11" s="16"/>
      <c r="DM11" s="21">
        <f>ROUND((DK11+DL11*2)/3,1)</f>
        <v>0</v>
      </c>
      <c r="DN11" s="16"/>
      <c r="DO11" s="16"/>
      <c r="DP11" s="21">
        <f>ROUND((MAX(DN11:DO11)+DM11)/2,1)</f>
        <v>0</v>
      </c>
      <c r="DQ11" s="79">
        <f>IF(DM11=0,(MAX(DH11,DI11)+DG11)/2,(MAX(DN11,DO11)+DM11)/2)</f>
        <v>0</v>
      </c>
      <c r="DR11" s="16"/>
      <c r="DS11" s="16"/>
      <c r="DT11" s="21">
        <f>ROUND((DR11+DS11*2)/3,1)</f>
        <v>0</v>
      </c>
      <c r="DU11" s="16"/>
      <c r="DV11" s="16"/>
      <c r="DW11" s="21">
        <f>ROUND((MAX(DU11:DV11)+DT11)/2,1)</f>
        <v>0</v>
      </c>
      <c r="DX11" s="16"/>
      <c r="DY11" s="16"/>
      <c r="DZ11" s="21">
        <f>ROUND((DX11+DY11*2)/3,1)</f>
        <v>0</v>
      </c>
      <c r="EA11" s="16"/>
      <c r="EB11" s="16"/>
      <c r="EC11" s="21">
        <f>ROUND((MAX(EA11:EB11)+DZ11)/2,1)</f>
        <v>0</v>
      </c>
      <c r="ED11" s="79">
        <f>IF(DZ11=0,(MAX(DU11,DV11)+DT11)/2,(MAX(EA11,EB11)+DZ11)/2)</f>
        <v>0</v>
      </c>
      <c r="EE11" s="16"/>
      <c r="EF11" s="16"/>
      <c r="EG11" s="21">
        <f>ROUND((EE11+EF11*2)/3,1)</f>
        <v>0</v>
      </c>
      <c r="EH11" s="16"/>
      <c r="EI11" s="16"/>
      <c r="EJ11" s="21">
        <f>ROUND((MAX(EH11:EI11)+EG11)/2,1)</f>
        <v>0</v>
      </c>
      <c r="EK11" s="16"/>
      <c r="EL11" s="16"/>
      <c r="EM11" s="21">
        <f>ROUND((EK11+EL11*2)/3,1)</f>
        <v>0</v>
      </c>
      <c r="EN11" s="16"/>
      <c r="EO11" s="16"/>
      <c r="EP11" s="21">
        <f>ROUND((MAX(EN11:EO11)+EM11)/2,1)</f>
        <v>0</v>
      </c>
      <c r="EQ11" s="79">
        <f>IF(EM11=0,(MAX(EH11,EI11)+EG11)/2,(MAX(EN11,EO11)+EM11)/2)</f>
        <v>0</v>
      </c>
      <c r="ER11" s="16"/>
      <c r="ES11" s="16"/>
      <c r="ET11" s="21">
        <f>ROUND((ER11+ES11*2)/3,1)</f>
        <v>0</v>
      </c>
      <c r="EU11" s="16"/>
      <c r="EV11" s="16"/>
      <c r="EW11" s="21">
        <f>ROUND((MAX(EU11:EV11)+ET11)/2,1)</f>
        <v>0</v>
      </c>
      <c r="EX11" s="16"/>
      <c r="EY11" s="16"/>
      <c r="EZ11" s="21">
        <f>ROUND((EX11+EY11*2)/3,1)</f>
        <v>0</v>
      </c>
      <c r="FA11" s="16"/>
      <c r="FB11" s="16"/>
      <c r="FC11" s="21">
        <f>ROUND((MAX(FA11:FB11)+EZ11)/2,1)</f>
        <v>0</v>
      </c>
      <c r="FD11" s="79">
        <f>IF(EZ11=0,(MAX(EU11,EV11)+ET11)/2,(MAX(FA11,FB11)+EZ11)/2)</f>
        <v>0</v>
      </c>
      <c r="FE11" s="19"/>
      <c r="FF11" s="16"/>
      <c r="FG11" s="21">
        <f>ROUND((FE11+FF11*2)/3,1)</f>
        <v>0</v>
      </c>
      <c r="FH11" s="16"/>
      <c r="FI11" s="16"/>
      <c r="FJ11" s="21">
        <f>ROUND((MAX(FH11:FI11)+FG11)/2,1)</f>
        <v>0</v>
      </c>
      <c r="FK11" s="16"/>
      <c r="FL11" s="16"/>
      <c r="FM11" s="21">
        <f>ROUND((FK11+FL11*2)/3,1)</f>
        <v>0</v>
      </c>
      <c r="FN11" s="16"/>
      <c r="FO11" s="16"/>
      <c r="FP11" s="21">
        <f>ROUND((MAX(FN11:FO11)+FM11)/2,1)</f>
        <v>0</v>
      </c>
      <c r="FQ11" s="79">
        <f>IF(FM11=0,(MAX(FH11,FI11)+FG11)/2,(MAX(FN11,FO11)+FM11)/2)</f>
        <v>0</v>
      </c>
    </row>
  </sheetData>
  <sheetProtection/>
  <mergeCells count="62">
    <mergeCell ref="L6:L8"/>
    <mergeCell ref="A6:A8"/>
    <mergeCell ref="B6:B8"/>
    <mergeCell ref="F6:G8"/>
    <mergeCell ref="I6:K8"/>
    <mergeCell ref="C6:D8"/>
    <mergeCell ref="E6:E8"/>
    <mergeCell ref="H6:H8"/>
    <mergeCell ref="CD7:CD8"/>
    <mergeCell ref="CE7:CJ7"/>
    <mergeCell ref="AE7:AJ7"/>
    <mergeCell ref="AK7:AP7"/>
    <mergeCell ref="AQ7:AQ8"/>
    <mergeCell ref="AR7:AW7"/>
    <mergeCell ref="BE7:BJ7"/>
    <mergeCell ref="BK7:BP7"/>
    <mergeCell ref="M6:M8"/>
    <mergeCell ref="AX7:BC7"/>
    <mergeCell ref="BX7:CC7"/>
    <mergeCell ref="X7:AC7"/>
    <mergeCell ref="AD7:AD8"/>
    <mergeCell ref="AE6:AP6"/>
    <mergeCell ref="N7:P7"/>
    <mergeCell ref="W7:W8"/>
    <mergeCell ref="V7:V8"/>
    <mergeCell ref="Q7:S7"/>
    <mergeCell ref="N6:AC6"/>
    <mergeCell ref="T7:T8"/>
    <mergeCell ref="U7:U8"/>
    <mergeCell ref="BR6:CC6"/>
    <mergeCell ref="CE6:CP6"/>
    <mergeCell ref="CR6:DC6"/>
    <mergeCell ref="CQ7:CQ8"/>
    <mergeCell ref="CK7:CP7"/>
    <mergeCell ref="AR6:BC6"/>
    <mergeCell ref="BD7:BD8"/>
    <mergeCell ref="FE6:FP6"/>
    <mergeCell ref="DE6:DP6"/>
    <mergeCell ref="DR6:EC6"/>
    <mergeCell ref="EE6:EP6"/>
    <mergeCell ref="ER6:FC6"/>
    <mergeCell ref="BQ7:BQ8"/>
    <mergeCell ref="BR7:BW7"/>
    <mergeCell ref="EE7:EJ7"/>
    <mergeCell ref="EK7:EP7"/>
    <mergeCell ref="DD7:DD8"/>
    <mergeCell ref="DR7:DW7"/>
    <mergeCell ref="DX7:EC7"/>
    <mergeCell ref="DE7:DJ7"/>
    <mergeCell ref="EQ7:EQ8"/>
    <mergeCell ref="DK7:DP7"/>
    <mergeCell ref="DQ7:DQ8"/>
    <mergeCell ref="BE6:BP6"/>
    <mergeCell ref="CR7:CW7"/>
    <mergeCell ref="CX7:DC7"/>
    <mergeCell ref="FE7:FJ7"/>
    <mergeCell ref="FK7:FP7"/>
    <mergeCell ref="FQ7:FQ8"/>
    <mergeCell ref="ER7:EW7"/>
    <mergeCell ref="EX7:FC7"/>
    <mergeCell ref="FD7:FD8"/>
    <mergeCell ref="ED7:ED8"/>
  </mergeCells>
  <printOptions/>
  <pageMargins left="0.7" right="0.7" top="0.75" bottom="0.75" header="0.3" footer="0.3"/>
  <pageSetup orientation="portrait" paperSize="9"/>
  <ignoredErrors>
    <ignoredError sqref="P9 P10 S10:T10 S9:T9 D9:K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GR13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BF9" sqref="BF9:BP9"/>
    </sheetView>
  </sheetViews>
  <sheetFormatPr defaultColWidth="9.140625" defaultRowHeight="15"/>
  <cols>
    <col min="1" max="2" width="3.140625" style="0" customWidth="1"/>
    <col min="3" max="3" width="7.57421875" style="0" customWidth="1"/>
    <col min="4" max="4" width="3.28125" style="0" customWidth="1"/>
    <col min="5" max="5" width="18.421875" style="0" customWidth="1"/>
    <col min="7" max="9" width="2.421875" style="0" customWidth="1"/>
    <col min="10" max="10" width="10.00390625" style="0" customWidth="1"/>
    <col min="13" max="135" width="3.28125" style="0" customWidth="1"/>
    <col min="136" max="148" width="3.140625" style="0" customWidth="1"/>
    <col min="149" max="161" width="3.28125" style="0" customWidth="1"/>
    <col min="162" max="200" width="3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00" ht="15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120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121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1</v>
      </c>
      <c r="BD6" s="101" t="s">
        <v>122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3</v>
      </c>
      <c r="BQ6" s="101" t="s">
        <v>123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4</v>
      </c>
      <c r="CF6" s="101" t="s">
        <v>124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3">
        <v>2</v>
      </c>
      <c r="CS6" s="101" t="s">
        <v>125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3">
        <v>3</v>
      </c>
      <c r="DF6" s="101" t="s">
        <v>126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3">
        <v>2</v>
      </c>
      <c r="DS6" s="94" t="s">
        <v>127</v>
      </c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3">
        <v>2</v>
      </c>
      <c r="EF6" s="101" t="s">
        <v>128</v>
      </c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3">
        <v>4</v>
      </c>
      <c r="ES6" s="101" t="s">
        <v>129</v>
      </c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3">
        <v>3</v>
      </c>
      <c r="FF6" s="101" t="s">
        <v>130</v>
      </c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3">
        <v>4</v>
      </c>
      <c r="FS6" s="101" t="s">
        <v>131</v>
      </c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3">
        <v>3</v>
      </c>
      <c r="GF6" s="101" t="s">
        <v>132</v>
      </c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3">
        <v>2</v>
      </c>
    </row>
    <row r="7" spans="1:200" ht="1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115"/>
      <c r="BX7" s="115"/>
      <c r="BY7" s="94" t="s">
        <v>11</v>
      </c>
      <c r="BZ7" s="95"/>
      <c r="CA7" s="95"/>
      <c r="CB7" s="95"/>
      <c r="CC7" s="95"/>
      <c r="CD7" s="96"/>
      <c r="CE7" s="97" t="s">
        <v>12</v>
      </c>
      <c r="CF7" s="114" t="s">
        <v>10</v>
      </c>
      <c r="CG7" s="115"/>
      <c r="CH7" s="115"/>
      <c r="CI7" s="115"/>
      <c r="CJ7" s="115"/>
      <c r="CK7" s="115"/>
      <c r="CL7" s="94" t="s">
        <v>11</v>
      </c>
      <c r="CM7" s="95"/>
      <c r="CN7" s="95"/>
      <c r="CO7" s="95"/>
      <c r="CP7" s="95"/>
      <c r="CQ7" s="96"/>
      <c r="CR7" s="97" t="s">
        <v>12</v>
      </c>
      <c r="CS7" s="114" t="s">
        <v>10</v>
      </c>
      <c r="CT7" s="115"/>
      <c r="CU7" s="115"/>
      <c r="CV7" s="115"/>
      <c r="CW7" s="115"/>
      <c r="CX7" s="115"/>
      <c r="CY7" s="94" t="s">
        <v>11</v>
      </c>
      <c r="CZ7" s="95"/>
      <c r="DA7" s="95"/>
      <c r="DB7" s="95"/>
      <c r="DC7" s="95"/>
      <c r="DD7" s="96"/>
      <c r="DE7" s="97" t="s">
        <v>12</v>
      </c>
      <c r="DF7" s="114" t="s">
        <v>10</v>
      </c>
      <c r="DG7" s="115"/>
      <c r="DH7" s="115"/>
      <c r="DI7" s="115"/>
      <c r="DJ7" s="115"/>
      <c r="DK7" s="115"/>
      <c r="DL7" s="94" t="s">
        <v>11</v>
      </c>
      <c r="DM7" s="95"/>
      <c r="DN7" s="95"/>
      <c r="DO7" s="95"/>
      <c r="DP7" s="95"/>
      <c r="DQ7" s="96"/>
      <c r="DR7" s="97" t="s">
        <v>12</v>
      </c>
      <c r="DS7" s="114" t="s">
        <v>10</v>
      </c>
      <c r="DT7" s="115"/>
      <c r="DU7" s="115"/>
      <c r="DV7" s="115"/>
      <c r="DW7" s="115"/>
      <c r="DX7" s="115"/>
      <c r="DY7" s="94" t="s">
        <v>11</v>
      </c>
      <c r="DZ7" s="95"/>
      <c r="EA7" s="95"/>
      <c r="EB7" s="95"/>
      <c r="EC7" s="95"/>
      <c r="ED7" s="96"/>
      <c r="EE7" s="97" t="s">
        <v>12</v>
      </c>
      <c r="EF7" s="114" t="s">
        <v>10</v>
      </c>
      <c r="EG7" s="115"/>
      <c r="EH7" s="115"/>
      <c r="EI7" s="115"/>
      <c r="EJ7" s="115"/>
      <c r="EK7" s="115"/>
      <c r="EL7" s="94" t="s">
        <v>11</v>
      </c>
      <c r="EM7" s="95"/>
      <c r="EN7" s="95"/>
      <c r="EO7" s="95"/>
      <c r="EP7" s="95"/>
      <c r="EQ7" s="96"/>
      <c r="ER7" s="97" t="s">
        <v>12</v>
      </c>
      <c r="ES7" s="114" t="s">
        <v>10</v>
      </c>
      <c r="ET7" s="115"/>
      <c r="EU7" s="115"/>
      <c r="EV7" s="115"/>
      <c r="EW7" s="115"/>
      <c r="EX7" s="115"/>
      <c r="EY7" s="94" t="s">
        <v>11</v>
      </c>
      <c r="EZ7" s="95"/>
      <c r="FA7" s="95"/>
      <c r="FB7" s="95"/>
      <c r="FC7" s="95"/>
      <c r="FD7" s="96"/>
      <c r="FE7" s="97" t="s">
        <v>12</v>
      </c>
      <c r="FF7" s="114" t="s">
        <v>10</v>
      </c>
      <c r="FG7" s="115"/>
      <c r="FH7" s="115"/>
      <c r="FI7" s="115"/>
      <c r="FJ7" s="115"/>
      <c r="FK7" s="115"/>
      <c r="FL7" s="94" t="s">
        <v>11</v>
      </c>
      <c r="FM7" s="95"/>
      <c r="FN7" s="95"/>
      <c r="FO7" s="95"/>
      <c r="FP7" s="95"/>
      <c r="FQ7" s="96"/>
      <c r="FR7" s="97" t="s">
        <v>12</v>
      </c>
      <c r="FS7" s="114" t="s">
        <v>10</v>
      </c>
      <c r="FT7" s="115"/>
      <c r="FU7" s="115"/>
      <c r="FV7" s="115"/>
      <c r="FW7" s="115"/>
      <c r="FX7" s="115"/>
      <c r="FY7" s="94" t="s">
        <v>11</v>
      </c>
      <c r="FZ7" s="95"/>
      <c r="GA7" s="95"/>
      <c r="GB7" s="95"/>
      <c r="GC7" s="95"/>
      <c r="GD7" s="96"/>
      <c r="GE7" s="97" t="s">
        <v>12</v>
      </c>
      <c r="GF7" s="114" t="s">
        <v>10</v>
      </c>
      <c r="GG7" s="115"/>
      <c r="GH7" s="115"/>
      <c r="GI7" s="115"/>
      <c r="GJ7" s="115"/>
      <c r="GK7" s="115"/>
      <c r="GL7" s="94" t="s">
        <v>11</v>
      </c>
      <c r="GM7" s="95"/>
      <c r="GN7" s="95"/>
      <c r="GO7" s="95"/>
      <c r="GP7" s="95"/>
      <c r="GQ7" s="96"/>
      <c r="GR7" s="97" t="s">
        <v>12</v>
      </c>
    </row>
    <row r="8" spans="1:200" ht="24.75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13</v>
      </c>
      <c r="BS8" s="6" t="s">
        <v>14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19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3"/>
      <c r="CF8" s="6" t="s">
        <v>13</v>
      </c>
      <c r="CG8" s="6" t="s">
        <v>14</v>
      </c>
      <c r="CH8" s="7" t="s">
        <v>15</v>
      </c>
      <c r="CI8" s="7" t="s">
        <v>16</v>
      </c>
      <c r="CJ8" s="7" t="s">
        <v>17</v>
      </c>
      <c r="CK8" s="7" t="s">
        <v>19</v>
      </c>
      <c r="CL8" s="6" t="s">
        <v>13</v>
      </c>
      <c r="CM8" s="6" t="s">
        <v>14</v>
      </c>
      <c r="CN8" s="7" t="s">
        <v>15</v>
      </c>
      <c r="CO8" s="7" t="s">
        <v>16</v>
      </c>
      <c r="CP8" s="7" t="s">
        <v>17</v>
      </c>
      <c r="CQ8" s="7" t="s">
        <v>19</v>
      </c>
      <c r="CR8" s="113"/>
      <c r="CS8" s="6" t="s">
        <v>13</v>
      </c>
      <c r="CT8" s="6" t="s">
        <v>14</v>
      </c>
      <c r="CU8" s="7" t="s">
        <v>15</v>
      </c>
      <c r="CV8" s="7" t="s">
        <v>16</v>
      </c>
      <c r="CW8" s="7" t="s">
        <v>17</v>
      </c>
      <c r="CX8" s="7" t="s">
        <v>19</v>
      </c>
      <c r="CY8" s="6" t="s">
        <v>13</v>
      </c>
      <c r="CZ8" s="6" t="s">
        <v>14</v>
      </c>
      <c r="DA8" s="7" t="s">
        <v>15</v>
      </c>
      <c r="DB8" s="7" t="s">
        <v>16</v>
      </c>
      <c r="DC8" s="7" t="s">
        <v>17</v>
      </c>
      <c r="DD8" s="7" t="s">
        <v>19</v>
      </c>
      <c r="DE8" s="113"/>
      <c r="DF8" s="6" t="s">
        <v>13</v>
      </c>
      <c r="DG8" s="6" t="s">
        <v>14</v>
      </c>
      <c r="DH8" s="7" t="s">
        <v>15</v>
      </c>
      <c r="DI8" s="7" t="s">
        <v>16</v>
      </c>
      <c r="DJ8" s="7" t="s">
        <v>17</v>
      </c>
      <c r="DK8" s="7" t="s">
        <v>19</v>
      </c>
      <c r="DL8" s="6" t="s">
        <v>13</v>
      </c>
      <c r="DM8" s="6" t="s">
        <v>14</v>
      </c>
      <c r="DN8" s="7" t="s">
        <v>15</v>
      </c>
      <c r="DO8" s="7" t="s">
        <v>16</v>
      </c>
      <c r="DP8" s="7" t="s">
        <v>17</v>
      </c>
      <c r="DQ8" s="7" t="s">
        <v>19</v>
      </c>
      <c r="DR8" s="113"/>
      <c r="DS8" s="6" t="s">
        <v>13</v>
      </c>
      <c r="DT8" s="6" t="s">
        <v>14</v>
      </c>
      <c r="DU8" s="7" t="s">
        <v>15</v>
      </c>
      <c r="DV8" s="7" t="s">
        <v>16</v>
      </c>
      <c r="DW8" s="7" t="s">
        <v>17</v>
      </c>
      <c r="DX8" s="7" t="s">
        <v>19</v>
      </c>
      <c r="DY8" s="6" t="s">
        <v>13</v>
      </c>
      <c r="DZ8" s="6" t="s">
        <v>14</v>
      </c>
      <c r="EA8" s="7" t="s">
        <v>15</v>
      </c>
      <c r="EB8" s="7" t="s">
        <v>16</v>
      </c>
      <c r="EC8" s="7" t="s">
        <v>17</v>
      </c>
      <c r="ED8" s="7" t="s">
        <v>19</v>
      </c>
      <c r="EE8" s="113"/>
      <c r="EF8" s="6" t="s">
        <v>13</v>
      </c>
      <c r="EG8" s="6" t="s">
        <v>14</v>
      </c>
      <c r="EH8" s="7" t="s">
        <v>15</v>
      </c>
      <c r="EI8" s="7" t="s">
        <v>16</v>
      </c>
      <c r="EJ8" s="7" t="s">
        <v>17</v>
      </c>
      <c r="EK8" s="7" t="s">
        <v>19</v>
      </c>
      <c r="EL8" s="6" t="s">
        <v>13</v>
      </c>
      <c r="EM8" s="6" t="s">
        <v>14</v>
      </c>
      <c r="EN8" s="7" t="s">
        <v>15</v>
      </c>
      <c r="EO8" s="7" t="s">
        <v>16</v>
      </c>
      <c r="EP8" s="7" t="s">
        <v>17</v>
      </c>
      <c r="EQ8" s="7" t="s">
        <v>19</v>
      </c>
      <c r="ER8" s="113"/>
      <c r="ES8" s="6" t="s">
        <v>13</v>
      </c>
      <c r="ET8" s="6" t="s">
        <v>14</v>
      </c>
      <c r="EU8" s="7" t="s">
        <v>15</v>
      </c>
      <c r="EV8" s="7" t="s">
        <v>16</v>
      </c>
      <c r="EW8" s="7" t="s">
        <v>17</v>
      </c>
      <c r="EX8" s="7" t="s">
        <v>19</v>
      </c>
      <c r="EY8" s="6" t="s">
        <v>13</v>
      </c>
      <c r="EZ8" s="6" t="s">
        <v>14</v>
      </c>
      <c r="FA8" s="7" t="s">
        <v>15</v>
      </c>
      <c r="FB8" s="7" t="s">
        <v>16</v>
      </c>
      <c r="FC8" s="7" t="s">
        <v>17</v>
      </c>
      <c r="FD8" s="7" t="s">
        <v>19</v>
      </c>
      <c r="FE8" s="113"/>
      <c r="FF8" s="6" t="s">
        <v>13</v>
      </c>
      <c r="FG8" s="6" t="s">
        <v>14</v>
      </c>
      <c r="FH8" s="7" t="s">
        <v>15</v>
      </c>
      <c r="FI8" s="7" t="s">
        <v>16</v>
      </c>
      <c r="FJ8" s="7" t="s">
        <v>17</v>
      </c>
      <c r="FK8" s="7" t="s">
        <v>19</v>
      </c>
      <c r="FL8" s="6" t="s">
        <v>13</v>
      </c>
      <c r="FM8" s="6" t="s">
        <v>14</v>
      </c>
      <c r="FN8" s="7" t="s">
        <v>15</v>
      </c>
      <c r="FO8" s="7" t="s">
        <v>16</v>
      </c>
      <c r="FP8" s="7" t="s">
        <v>17</v>
      </c>
      <c r="FQ8" s="7" t="s">
        <v>19</v>
      </c>
      <c r="FR8" s="113"/>
      <c r="FS8" s="6" t="s">
        <v>13</v>
      </c>
      <c r="FT8" s="6" t="s">
        <v>14</v>
      </c>
      <c r="FU8" s="7" t="s">
        <v>15</v>
      </c>
      <c r="FV8" s="7" t="s">
        <v>16</v>
      </c>
      <c r="FW8" s="7" t="s">
        <v>17</v>
      </c>
      <c r="FX8" s="7" t="s">
        <v>19</v>
      </c>
      <c r="FY8" s="6" t="s">
        <v>13</v>
      </c>
      <c r="FZ8" s="6" t="s">
        <v>14</v>
      </c>
      <c r="GA8" s="7" t="s">
        <v>15</v>
      </c>
      <c r="GB8" s="7" t="s">
        <v>16</v>
      </c>
      <c r="GC8" s="7" t="s">
        <v>17</v>
      </c>
      <c r="GD8" s="7" t="s">
        <v>19</v>
      </c>
      <c r="GE8" s="113"/>
      <c r="GF8" s="6" t="s">
        <v>13</v>
      </c>
      <c r="GG8" s="6" t="s">
        <v>14</v>
      </c>
      <c r="GH8" s="7" t="s">
        <v>15</v>
      </c>
      <c r="GI8" s="7" t="s">
        <v>16</v>
      </c>
      <c r="GJ8" s="7" t="s">
        <v>17</v>
      </c>
      <c r="GK8" s="7" t="s">
        <v>19</v>
      </c>
      <c r="GL8" s="6" t="s">
        <v>13</v>
      </c>
      <c r="GM8" s="6" t="s">
        <v>14</v>
      </c>
      <c r="GN8" s="7" t="s">
        <v>15</v>
      </c>
      <c r="GO8" s="7" t="s">
        <v>16</v>
      </c>
      <c r="GP8" s="7" t="s">
        <v>17</v>
      </c>
      <c r="GQ8" s="7" t="s">
        <v>19</v>
      </c>
      <c r="GR8" s="113"/>
    </row>
    <row r="9" spans="1:200" s="17" customFormat="1" ht="15">
      <c r="A9" s="11">
        <v>1</v>
      </c>
      <c r="B9" s="12" t="s">
        <v>138</v>
      </c>
      <c r="C9" s="11" t="s">
        <v>283</v>
      </c>
      <c r="D9" s="13" t="s">
        <v>284</v>
      </c>
      <c r="E9" s="14" t="s">
        <v>285</v>
      </c>
      <c r="F9" s="15" t="s">
        <v>286</v>
      </c>
      <c r="G9" s="22" t="s">
        <v>216</v>
      </c>
      <c r="H9" s="22" t="s">
        <v>144</v>
      </c>
      <c r="I9" s="22" t="s">
        <v>287</v>
      </c>
      <c r="J9" s="11" t="str">
        <f>G9&amp;"/"&amp;H9&amp;"/"&amp;19&amp;I9</f>
        <v>25/09/1996</v>
      </c>
      <c r="K9" s="16" t="s">
        <v>288</v>
      </c>
      <c r="L9" s="12"/>
      <c r="M9" s="34">
        <v>8</v>
      </c>
      <c r="N9" s="34">
        <v>8</v>
      </c>
      <c r="O9" s="68">
        <f>ROUND((M9+N9*2)/3,1)</f>
        <v>8</v>
      </c>
      <c r="P9" s="56">
        <v>8</v>
      </c>
      <c r="Q9" s="56">
        <v>9</v>
      </c>
      <c r="R9" s="68">
        <f>ROUND((P9+Q9*2)/3,1)</f>
        <v>8.7</v>
      </c>
      <c r="S9" s="68">
        <f>ROUND((O9+R9)/2,1)</f>
        <v>8.4</v>
      </c>
      <c r="T9" s="56">
        <v>8</v>
      </c>
      <c r="U9" s="56"/>
      <c r="V9" s="68">
        <f>ROUND((MAX(T9:U9)+S9)/2,1)</f>
        <v>8.2</v>
      </c>
      <c r="W9" s="16"/>
      <c r="X9" s="16"/>
      <c r="Y9" s="79">
        <f>ROUND((W9+X9*2)/3,1)</f>
        <v>0</v>
      </c>
      <c r="Z9" s="78"/>
      <c r="AA9" s="78"/>
      <c r="AB9" s="79">
        <f>ROUND((MAX(Z9:AA9)+Y9)/2,1)</f>
        <v>0</v>
      </c>
      <c r="AC9" s="79">
        <f>ROUND(IF(Y9=0,(MAX(T9,U9)+S9)/2,(MAX(Z9,AA9)+Y9)/2),1)</f>
        <v>8.2</v>
      </c>
      <c r="AD9" s="77">
        <v>5</v>
      </c>
      <c r="AE9" s="77">
        <v>3</v>
      </c>
      <c r="AF9" s="21">
        <f>ROUND((AD9+AE9*2)/3,1)</f>
        <v>3.7</v>
      </c>
      <c r="AG9" s="77">
        <v>6</v>
      </c>
      <c r="AH9" s="57"/>
      <c r="AI9" s="21">
        <f>ROUND((MAX(AG9:AH9)+AF9)/2,1)</f>
        <v>4.9</v>
      </c>
      <c r="AJ9" s="16"/>
      <c r="AK9" s="16"/>
      <c r="AL9" s="21">
        <f>ROUND((AJ9+AK9*2)/3,1)</f>
        <v>0</v>
      </c>
      <c r="AM9" s="16"/>
      <c r="AN9" s="16"/>
      <c r="AO9" s="21">
        <f>ROUND((MAX(AM9:AN9)+AL9)/2,1)</f>
        <v>0</v>
      </c>
      <c r="AP9" s="79">
        <f>IF(AL9=0,(MAX(AG9,AH9)+AF9)/2,(MAX(AM9,AN9)+AL9)/2)</f>
        <v>4.85</v>
      </c>
      <c r="AQ9" s="34">
        <v>8</v>
      </c>
      <c r="AR9" s="34">
        <v>9</v>
      </c>
      <c r="AS9" s="21">
        <f>ROUND((AQ9+AR9*2)/3,1)</f>
        <v>8.7</v>
      </c>
      <c r="AT9" s="34">
        <v>9</v>
      </c>
      <c r="AU9" s="34"/>
      <c r="AV9" s="21">
        <f>ROUND((MAX(AT9:AU9)+AS9)/2,1)</f>
        <v>8.9</v>
      </c>
      <c r="AW9" s="34"/>
      <c r="AX9" s="34"/>
      <c r="AY9" s="21">
        <f>ROUND((AW9+AX9*2)/3,1)</f>
        <v>0</v>
      </c>
      <c r="AZ9" s="34"/>
      <c r="BA9" s="34"/>
      <c r="BB9" s="21">
        <f>ROUND((MAX(AZ9:BA9)+AY9)/2,1)</f>
        <v>0</v>
      </c>
      <c r="BC9" s="79">
        <f>IF(AY9=0,(MAX(AT9,AU9)+AS9)/2,(MAX(AZ9,BA9)+AY9)/2)</f>
        <v>8.85</v>
      </c>
      <c r="BD9" s="16"/>
      <c r="BE9" s="16"/>
      <c r="BF9" s="21">
        <f>ROUND((BD9+BE9*2)/3,1)</f>
        <v>0</v>
      </c>
      <c r="BG9" s="16"/>
      <c r="BH9" s="16"/>
      <c r="BI9" s="21">
        <f>ROUND((MAX(BG9:BH9)+BF9)/2,1)</f>
        <v>0</v>
      </c>
      <c r="BJ9" s="34"/>
      <c r="BK9" s="34"/>
      <c r="BL9" s="21">
        <f>ROUND((BJ9+BK9*2)/3,1)</f>
        <v>0</v>
      </c>
      <c r="BM9" s="34"/>
      <c r="BN9" s="34"/>
      <c r="BO9" s="21">
        <f>ROUND((MAX(BM9:BN9)+BL9)/2,1)</f>
        <v>0</v>
      </c>
      <c r="BP9" s="79">
        <f>IF(BL9=0,(MAX(BG9,BH9)+BF9)/2,(MAX(BM9,BN9)+BL9)/2)</f>
        <v>0</v>
      </c>
      <c r="BQ9" s="16"/>
      <c r="BR9" s="16"/>
      <c r="BS9" s="16"/>
      <c r="BT9" s="16"/>
      <c r="BU9" s="21">
        <f>ROUND((BQ9+BR9+BS9*2+BT9*2)/6,1)</f>
        <v>0</v>
      </c>
      <c r="BV9" s="16"/>
      <c r="BW9" s="16"/>
      <c r="BX9" s="21">
        <f>ROUND((MAX(BV9:BW9)+BU9)/2,1)</f>
        <v>0</v>
      </c>
      <c r="BY9" s="34"/>
      <c r="BZ9" s="34"/>
      <c r="CA9" s="21">
        <f>ROUND((BY9+BZ9*2)/3,1)</f>
        <v>0</v>
      </c>
      <c r="CB9" s="34"/>
      <c r="CC9" s="34"/>
      <c r="CD9" s="21">
        <f>ROUND((MAX(CB9:CC9)+CA9)/2,1)</f>
        <v>0</v>
      </c>
      <c r="CE9" s="79">
        <f>IF(CA9=0,(MAX(BV9,BW9)+BU9)/2,(MAX(CB9,CC9)+CA9)/2)</f>
        <v>0</v>
      </c>
      <c r="CF9" s="16"/>
      <c r="CG9" s="16"/>
      <c r="CH9" s="21">
        <f>ROUND((CF9+CG9*2)/3,1)</f>
        <v>0</v>
      </c>
      <c r="CI9" s="16"/>
      <c r="CJ9" s="16"/>
      <c r="CK9" s="21">
        <f>ROUND((MAX(CI9:CJ9)+CH9)/2,1)</f>
        <v>0</v>
      </c>
      <c r="CL9" s="34"/>
      <c r="CM9" s="34"/>
      <c r="CN9" s="21">
        <f>ROUND((CL9+CM9*2)/3,1)</f>
        <v>0</v>
      </c>
      <c r="CO9" s="34"/>
      <c r="CP9" s="34"/>
      <c r="CQ9" s="21">
        <f>ROUND((MAX(CO9:CP9)+CN9)/2,1)</f>
        <v>0</v>
      </c>
      <c r="CR9" s="79">
        <f>IF(CN9=0,(MAX(CI9,CJ9)+CH9)/2,(MAX(CO9,CP9)+CN9)/2)</f>
        <v>0</v>
      </c>
      <c r="CS9" s="16"/>
      <c r="CT9" s="16"/>
      <c r="CU9" s="21">
        <f>ROUND((CS9+CT9*2)/3,1)</f>
        <v>0</v>
      </c>
      <c r="CV9" s="16"/>
      <c r="CW9" s="16"/>
      <c r="CX9" s="21">
        <f>ROUND((MAX(CV9:CW9)+CU9)/2,1)</f>
        <v>0</v>
      </c>
      <c r="CY9" s="34"/>
      <c r="CZ9" s="34"/>
      <c r="DA9" s="21">
        <f>ROUND((CY9+CZ9*2)/3,1)</f>
        <v>0</v>
      </c>
      <c r="DB9" s="34"/>
      <c r="DC9" s="34"/>
      <c r="DD9" s="21">
        <f>ROUND((MAX(DB9:DC9)+DA9)/2,1)</f>
        <v>0</v>
      </c>
      <c r="DE9" s="79">
        <f>IF(DA9=0,(MAX(CV9,CW9)+CU9)/2,(MAX(DB9,DC9)+DA9)/2)</f>
        <v>0</v>
      </c>
      <c r="DF9" s="16"/>
      <c r="DG9" s="16"/>
      <c r="DH9" s="21">
        <f>ROUND((DF9+DG9*2)/3,1)</f>
        <v>0</v>
      </c>
      <c r="DI9" s="16"/>
      <c r="DJ9" s="16"/>
      <c r="DK9" s="21">
        <f>ROUND((MAX(DI9:DJ9)+DH9)/2,1)</f>
        <v>0</v>
      </c>
      <c r="DL9" s="34"/>
      <c r="DM9" s="34"/>
      <c r="DN9" s="21">
        <f>ROUND((DL9+DM9*2)/3,1)</f>
        <v>0</v>
      </c>
      <c r="DO9" s="34"/>
      <c r="DP9" s="34"/>
      <c r="DQ9" s="21">
        <f>ROUND((MAX(DO9:DP9)+DN9)/2,1)</f>
        <v>0</v>
      </c>
      <c r="DR9" s="79">
        <f>IF(DN9=0,(MAX(DI9,DJ9)+DH9)/2,(MAX(DO9,DP9)+DN9)/2)</f>
        <v>0</v>
      </c>
      <c r="DS9" s="16"/>
      <c r="DT9" s="16"/>
      <c r="DU9" s="21">
        <f>ROUND((DS9+DT9*2)/3,1)</f>
        <v>0</v>
      </c>
      <c r="DV9" s="16"/>
      <c r="DW9" s="16"/>
      <c r="DX9" s="21">
        <f>ROUND((MAX(DV9:DW9)+DU9)/2,1)</f>
        <v>0</v>
      </c>
      <c r="DY9" s="34"/>
      <c r="DZ9" s="34"/>
      <c r="EA9" s="21">
        <f>ROUND((DY9+DZ9*2)/3,1)</f>
        <v>0</v>
      </c>
      <c r="EB9" s="34"/>
      <c r="EC9" s="34"/>
      <c r="ED9" s="21">
        <f>ROUND((MAX(EB9:EC9)+EA9)/2,1)</f>
        <v>0</v>
      </c>
      <c r="EE9" s="79">
        <f>IF(EA9=0,(MAX(DV9,DW9)+DU9)/2,(MAX(EB9,EC9)+EA9)/2)</f>
        <v>0</v>
      </c>
      <c r="EF9" s="16"/>
      <c r="EG9" s="16"/>
      <c r="EH9" s="21">
        <f>ROUND((EF9+EG9*2)/3,1)</f>
        <v>0</v>
      </c>
      <c r="EI9" s="16"/>
      <c r="EJ9" s="16"/>
      <c r="EK9" s="21">
        <f>ROUND((MAX(EI9:EJ9)+EH9)/2,1)</f>
        <v>0</v>
      </c>
      <c r="EL9" s="34"/>
      <c r="EM9" s="34"/>
      <c r="EN9" s="21">
        <f>ROUND((EL9+EM9*2)/3,1)</f>
        <v>0</v>
      </c>
      <c r="EO9" s="34"/>
      <c r="EP9" s="34"/>
      <c r="EQ9" s="21">
        <f>ROUND((MAX(EO9:EP9)+EN9)/2,1)</f>
        <v>0</v>
      </c>
      <c r="ER9" s="79">
        <f>IF(EN9=0,(MAX(EI9,EJ9)+EH9)/2,(MAX(EO9,EP9)+EN9)/2)</f>
        <v>0</v>
      </c>
      <c r="ES9" s="16"/>
      <c r="ET9" s="16"/>
      <c r="EU9" s="21">
        <f>ROUND((ES9+ET9*2)/3,1)</f>
        <v>0</v>
      </c>
      <c r="EV9" s="16"/>
      <c r="EW9" s="16"/>
      <c r="EX9" s="21">
        <f>ROUND((MAX(EV9:EW9)+EU9)/2,1)</f>
        <v>0</v>
      </c>
      <c r="EY9" s="34"/>
      <c r="EZ9" s="34"/>
      <c r="FA9" s="21">
        <f>ROUND((EY9+EZ9*2)/3,1)</f>
        <v>0</v>
      </c>
      <c r="FB9" s="34"/>
      <c r="FC9" s="34"/>
      <c r="FD9" s="21">
        <f>ROUND((MAX(FB9:FC9)+FA9)/2,1)</f>
        <v>0</v>
      </c>
      <c r="FE9" s="79">
        <f>IF(FA9=0,(MAX(EV9,EW9)+EU9)/2,(MAX(FB9,FC9)+FA9)/2)</f>
        <v>0</v>
      </c>
      <c r="FF9" s="16"/>
      <c r="FG9" s="16"/>
      <c r="FH9" s="21">
        <f>ROUND((FF9+FG9*2)/3,1)</f>
        <v>0</v>
      </c>
      <c r="FI9" s="16"/>
      <c r="FJ9" s="16"/>
      <c r="FK9" s="21">
        <f>ROUND((MAX(FI9:FJ9)+FH9)/2,1)</f>
        <v>0</v>
      </c>
      <c r="FL9" s="34"/>
      <c r="FM9" s="34"/>
      <c r="FN9" s="21">
        <f>ROUND((FL9+FM9*2)/3,1)</f>
        <v>0</v>
      </c>
      <c r="FO9" s="34"/>
      <c r="FP9" s="34"/>
      <c r="FQ9" s="21">
        <f>ROUND((MAX(FO9:FP9)+FN9)/2,1)</f>
        <v>0</v>
      </c>
      <c r="FR9" s="79">
        <f>IF(FN9=0,(MAX(FI9,FJ9)+FH9)/2,(MAX(FO9,FP9)+FN9)/2)</f>
        <v>0</v>
      </c>
      <c r="FS9" s="16" t="s">
        <v>661</v>
      </c>
      <c r="FT9" s="16" t="s">
        <v>661</v>
      </c>
      <c r="FU9" s="21">
        <f>ROUND((FS9+FT9*2)/3,1)</f>
        <v>5</v>
      </c>
      <c r="FV9" s="57">
        <v>2</v>
      </c>
      <c r="FW9" s="57"/>
      <c r="FX9" s="21">
        <f>ROUND((MAX(FV9:FW9)+FU9)/2,1)</f>
        <v>3.5</v>
      </c>
      <c r="FY9" s="16"/>
      <c r="FZ9" s="16"/>
      <c r="GA9" s="21">
        <f>ROUND((FY9+FZ9*2)/3,1)</f>
        <v>0</v>
      </c>
      <c r="GB9" s="34"/>
      <c r="GC9" s="34"/>
      <c r="GD9" s="21">
        <f>ROUND((MAX(GB9:GC9)+GA9)/2,1)</f>
        <v>0</v>
      </c>
      <c r="GE9" s="79">
        <f>IF(GA9=0,(MAX(FV9,FW9)+FU9)/2,(MAX(GB9,GC9)+GA9)/2)</f>
        <v>3.5</v>
      </c>
      <c r="GF9" s="16"/>
      <c r="GG9" s="16"/>
      <c r="GH9" s="21">
        <f>ROUND((GF9+GG9*2)/3,1)</f>
        <v>0</v>
      </c>
      <c r="GI9" s="16"/>
      <c r="GJ9" s="16"/>
      <c r="GK9" s="21">
        <f>ROUND((MAX(GI9:GJ9)+GH9)/2,1)</f>
        <v>0</v>
      </c>
      <c r="GL9" s="34"/>
      <c r="GM9" s="34"/>
      <c r="GN9" s="21">
        <f>ROUND((GL9+GM9*2)/3,1)</f>
        <v>0</v>
      </c>
      <c r="GO9" s="34"/>
      <c r="GP9" s="34"/>
      <c r="GQ9" s="21">
        <f>ROUND((MAX(GO9:GP9)+GN9)/2,1)</f>
        <v>0</v>
      </c>
      <c r="GR9" s="79">
        <f>IF(GN9=0,(MAX(GI9,GJ9)+GH9)/2,(MAX(GO9,GP9)+GN9)/2)</f>
        <v>0</v>
      </c>
    </row>
    <row r="10" spans="1:200" s="17" customFormat="1" ht="15">
      <c r="A10" s="11">
        <v>2</v>
      </c>
      <c r="B10" s="12" t="s">
        <v>138</v>
      </c>
      <c r="C10" s="11" t="s">
        <v>283</v>
      </c>
      <c r="D10" s="13" t="s">
        <v>296</v>
      </c>
      <c r="E10" s="14" t="s">
        <v>198</v>
      </c>
      <c r="F10" s="15" t="s">
        <v>297</v>
      </c>
      <c r="G10" s="22" t="s">
        <v>177</v>
      </c>
      <c r="H10" s="22" t="s">
        <v>208</v>
      </c>
      <c r="I10" s="22" t="s">
        <v>222</v>
      </c>
      <c r="J10" s="11" t="str">
        <f>G10&amp;"/"&amp;H10&amp;"/"&amp;19&amp;I10</f>
        <v>01/06/1993</v>
      </c>
      <c r="K10" s="16" t="s">
        <v>298</v>
      </c>
      <c r="L10" s="12" t="s">
        <v>241</v>
      </c>
      <c r="M10" s="34">
        <v>9</v>
      </c>
      <c r="N10" s="34">
        <v>9</v>
      </c>
      <c r="O10" s="68">
        <f>ROUND((M10+N10*2)/3,1)</f>
        <v>9</v>
      </c>
      <c r="P10" s="56">
        <v>9</v>
      </c>
      <c r="Q10" s="56">
        <v>8</v>
      </c>
      <c r="R10" s="68">
        <f>ROUND((P10+Q10*2)/3,1)</f>
        <v>8.3</v>
      </c>
      <c r="S10" s="68">
        <f>ROUND((O10+R10)/2,1)</f>
        <v>8.7</v>
      </c>
      <c r="T10" s="56">
        <v>8</v>
      </c>
      <c r="U10" s="56"/>
      <c r="V10" s="68">
        <f>ROUND((MAX(T10:U10)+S10)/2,1)</f>
        <v>8.4</v>
      </c>
      <c r="W10" s="16"/>
      <c r="X10" s="16"/>
      <c r="Y10" s="79">
        <f>ROUND((W10+X10*2)/3,1)</f>
        <v>0</v>
      </c>
      <c r="Z10" s="16"/>
      <c r="AA10" s="16"/>
      <c r="AB10" s="79">
        <f>ROUND((MAX(Z10:AA10)+Y10)/2,1)</f>
        <v>0</v>
      </c>
      <c r="AC10" s="79">
        <f>ROUND(IF(Y10=0,(MAX(T10,U10)+S10)/2,(MAX(Z10,AA10)+Y10)/2),1)</f>
        <v>8.4</v>
      </c>
      <c r="AD10" s="77">
        <v>6</v>
      </c>
      <c r="AE10" s="77">
        <v>5</v>
      </c>
      <c r="AF10" s="21">
        <f>ROUND((AD10+AE10*2)/3,1)</f>
        <v>5.3</v>
      </c>
      <c r="AG10" s="77">
        <v>5</v>
      </c>
      <c r="AH10" s="57"/>
      <c r="AI10" s="21">
        <f>ROUND((MAX(AG10:AH10)+AF10)/2,1)</f>
        <v>5.2</v>
      </c>
      <c r="AJ10" s="57"/>
      <c r="AK10" s="57"/>
      <c r="AL10" s="21">
        <f>ROUND((AJ10+AK10*2)/3,1)</f>
        <v>0</v>
      </c>
      <c r="AM10" s="57"/>
      <c r="AN10" s="57"/>
      <c r="AO10" s="21">
        <f>ROUND((MAX(AM10:AN10)+AL10)/2,1)</f>
        <v>0</v>
      </c>
      <c r="AP10" s="79">
        <f>IF(AL10=0,(MAX(AG10,AH10)+AF10)/2,(MAX(AM10,AN10)+AL10)/2)</f>
        <v>5.15</v>
      </c>
      <c r="AQ10" s="34">
        <v>6</v>
      </c>
      <c r="AR10" s="34">
        <v>7</v>
      </c>
      <c r="AS10" s="21">
        <f>ROUND((AQ10+AR10*2)/3,1)</f>
        <v>6.7</v>
      </c>
      <c r="AT10" s="34">
        <v>6</v>
      </c>
      <c r="AU10" s="34"/>
      <c r="AV10" s="21">
        <f>ROUND((MAX(AT10:AU10)+AS10)/2,1)</f>
        <v>6.4</v>
      </c>
      <c r="AW10" s="34"/>
      <c r="AX10" s="34"/>
      <c r="AY10" s="21">
        <f>ROUND((AW10+AX10*2)/3,1)</f>
        <v>0</v>
      </c>
      <c r="AZ10" s="34"/>
      <c r="BA10" s="34"/>
      <c r="BB10" s="21">
        <f>ROUND((MAX(AZ10:BA10)+AY10)/2,1)</f>
        <v>0</v>
      </c>
      <c r="BC10" s="79">
        <f>IF(AY10=0,(MAX(AT10,AU10)+AS10)/2,(MAX(AZ10,BA10)+AY10)/2)</f>
        <v>6.35</v>
      </c>
      <c r="BD10" s="16"/>
      <c r="BE10" s="16"/>
      <c r="BF10" s="21">
        <f>ROUND((BD10+BE10*2)/3,1)</f>
        <v>0</v>
      </c>
      <c r="BG10" s="16"/>
      <c r="BH10" s="16"/>
      <c r="BI10" s="21">
        <f>ROUND((MAX(BG10:BH10)+BF10)/2,1)</f>
        <v>0</v>
      </c>
      <c r="BJ10" s="16"/>
      <c r="BK10" s="16"/>
      <c r="BL10" s="21">
        <f>ROUND((BJ10+BK10*2)/3,1)</f>
        <v>0</v>
      </c>
      <c r="BM10" s="16"/>
      <c r="BN10" s="16"/>
      <c r="BO10" s="21">
        <f>ROUND((MAX(BM10:BN10)+BL10)/2,1)</f>
        <v>0</v>
      </c>
      <c r="BP10" s="79">
        <f>IF(BL10=0,(MAX(BG10,BH10)+BF10)/2,(MAX(BM10,BN10)+BL10)/2)</f>
        <v>0</v>
      </c>
      <c r="BQ10" s="16"/>
      <c r="BR10" s="16"/>
      <c r="BS10" s="16"/>
      <c r="BT10" s="16"/>
      <c r="BU10" s="21">
        <f>ROUND((BQ10+BR10+BS10*2+BT10*2)/6,1)</f>
        <v>0</v>
      </c>
      <c r="BV10" s="16"/>
      <c r="BW10" s="16"/>
      <c r="BX10" s="21">
        <f>ROUND((MAX(BV10:BW10)+BU10)/2,1)</f>
        <v>0</v>
      </c>
      <c r="BY10" s="16"/>
      <c r="BZ10" s="16"/>
      <c r="CA10" s="21">
        <f>ROUND((BY10+BZ10*2)/3,1)</f>
        <v>0</v>
      </c>
      <c r="CB10" s="16"/>
      <c r="CC10" s="16"/>
      <c r="CD10" s="21">
        <f>ROUND((MAX(CB10:CC10)+CA10)/2,1)</f>
        <v>0</v>
      </c>
      <c r="CE10" s="79">
        <f>IF(CA10=0,(MAX(BV10,BW10)+BU10)/2,(MAX(CB10,CC10)+CA10)/2)</f>
        <v>0</v>
      </c>
      <c r="CF10" s="16"/>
      <c r="CG10" s="16"/>
      <c r="CH10" s="21">
        <f>ROUND((CF10+CG10*2)/3,1)</f>
        <v>0</v>
      </c>
      <c r="CI10" s="16"/>
      <c r="CJ10" s="16"/>
      <c r="CK10" s="21">
        <f>ROUND((MAX(CI10:CJ10)+CH10)/2,1)</f>
        <v>0</v>
      </c>
      <c r="CL10" s="16"/>
      <c r="CM10" s="16"/>
      <c r="CN10" s="21">
        <f>ROUND((CL10+CM10*2)/3,1)</f>
        <v>0</v>
      </c>
      <c r="CO10" s="16"/>
      <c r="CP10" s="16"/>
      <c r="CQ10" s="21">
        <f>ROUND((MAX(CO10:CP10)+CN10)/2,1)</f>
        <v>0</v>
      </c>
      <c r="CR10" s="79">
        <f>IF(CN10=0,(MAX(CI10,CJ10)+CH10)/2,(MAX(CO10,CP10)+CN10)/2)</f>
        <v>0</v>
      </c>
      <c r="CS10" s="16"/>
      <c r="CT10" s="16"/>
      <c r="CU10" s="21">
        <f>ROUND((CS10+CT10*2)/3,1)</f>
        <v>0</v>
      </c>
      <c r="CV10" s="16"/>
      <c r="CW10" s="16"/>
      <c r="CX10" s="21">
        <f>ROUND((MAX(CV10:CW10)+CU10)/2,1)</f>
        <v>0</v>
      </c>
      <c r="CY10" s="16"/>
      <c r="CZ10" s="16"/>
      <c r="DA10" s="21">
        <f>ROUND((CY10+CZ10*2)/3,1)</f>
        <v>0</v>
      </c>
      <c r="DB10" s="16"/>
      <c r="DC10" s="16"/>
      <c r="DD10" s="21">
        <f>ROUND((MAX(DB10:DC10)+DA10)/2,1)</f>
        <v>0</v>
      </c>
      <c r="DE10" s="79">
        <f>IF(DA10=0,(MAX(CV10,CW10)+CU10)/2,(MAX(DB10,DC10)+DA10)/2)</f>
        <v>0</v>
      </c>
      <c r="DF10" s="16"/>
      <c r="DG10" s="16"/>
      <c r="DH10" s="21">
        <f>ROUND((DF10+DG10*2)/3,1)</f>
        <v>0</v>
      </c>
      <c r="DI10" s="16"/>
      <c r="DJ10" s="16"/>
      <c r="DK10" s="21">
        <f>ROUND((MAX(DI10:DJ10)+DH10)/2,1)</f>
        <v>0</v>
      </c>
      <c r="DL10" s="16"/>
      <c r="DM10" s="16"/>
      <c r="DN10" s="21">
        <f>ROUND((DL10+DM10*2)/3,1)</f>
        <v>0</v>
      </c>
      <c r="DO10" s="16"/>
      <c r="DP10" s="16"/>
      <c r="DQ10" s="21">
        <f>ROUND((MAX(DO10:DP10)+DN10)/2,1)</f>
        <v>0</v>
      </c>
      <c r="DR10" s="79">
        <f>IF(DN10=0,(MAX(DI10,DJ10)+DH10)/2,(MAX(DO10,DP10)+DN10)/2)</f>
        <v>0</v>
      </c>
      <c r="DS10" s="16"/>
      <c r="DT10" s="16"/>
      <c r="DU10" s="21">
        <f>ROUND((DS10+DT10*2)/3,1)</f>
        <v>0</v>
      </c>
      <c r="DV10" s="16"/>
      <c r="DW10" s="16"/>
      <c r="DX10" s="21">
        <f>ROUND((MAX(DV10:DW10)+DU10)/2,1)</f>
        <v>0</v>
      </c>
      <c r="DY10" s="16"/>
      <c r="DZ10" s="16"/>
      <c r="EA10" s="21">
        <f>ROUND((DY10+DZ10*2)/3,1)</f>
        <v>0</v>
      </c>
      <c r="EB10" s="16"/>
      <c r="EC10" s="16"/>
      <c r="ED10" s="21">
        <f>ROUND((MAX(EB10:EC10)+EA10)/2,1)</f>
        <v>0</v>
      </c>
      <c r="EE10" s="79">
        <f>IF(EA10=0,(MAX(DV10,DW10)+DU10)/2,(MAX(EB10,EC10)+EA10)/2)</f>
        <v>0</v>
      </c>
      <c r="EF10" s="16"/>
      <c r="EG10" s="16"/>
      <c r="EH10" s="21">
        <f>ROUND((EF10+EG10*2)/3,1)</f>
        <v>0</v>
      </c>
      <c r="EI10" s="16"/>
      <c r="EJ10" s="16"/>
      <c r="EK10" s="21">
        <f>ROUND((MAX(EI10:EJ10)+EH10)/2,1)</f>
        <v>0</v>
      </c>
      <c r="EL10" s="16"/>
      <c r="EM10" s="16"/>
      <c r="EN10" s="21">
        <f>ROUND((EL10+EM10*2)/3,1)</f>
        <v>0</v>
      </c>
      <c r="EO10" s="16"/>
      <c r="EP10" s="16"/>
      <c r="EQ10" s="21">
        <f>ROUND((MAX(EO10:EP10)+EN10)/2,1)</f>
        <v>0</v>
      </c>
      <c r="ER10" s="79">
        <f>IF(EN10=0,(MAX(EI10,EJ10)+EH10)/2,(MAX(EO10,EP10)+EN10)/2)</f>
        <v>0</v>
      </c>
      <c r="ES10" s="16"/>
      <c r="ET10" s="16"/>
      <c r="EU10" s="21">
        <f>ROUND((ES10+ET10*2)/3,1)</f>
        <v>0</v>
      </c>
      <c r="EV10" s="16"/>
      <c r="EW10" s="16"/>
      <c r="EX10" s="21">
        <f>ROUND((MAX(EV10:EW10)+EU10)/2,1)</f>
        <v>0</v>
      </c>
      <c r="EY10" s="16"/>
      <c r="EZ10" s="16"/>
      <c r="FA10" s="21">
        <f>ROUND((EY10+EZ10*2)/3,1)</f>
        <v>0</v>
      </c>
      <c r="FB10" s="16"/>
      <c r="FC10" s="24"/>
      <c r="FD10" s="21">
        <f>ROUND((MAX(FB10:FC10)+FA10)/2,1)</f>
        <v>0</v>
      </c>
      <c r="FE10" s="79">
        <f>IF(FA10=0,(MAX(EV10,EW10)+EU10)/2,(MAX(FB10,FC10)+FA10)/2)</f>
        <v>0</v>
      </c>
      <c r="FF10" s="16"/>
      <c r="FG10" s="16"/>
      <c r="FH10" s="21">
        <f>ROUND((FF10+FG10*2)/3,1)</f>
        <v>0</v>
      </c>
      <c r="FI10" s="16"/>
      <c r="FJ10" s="16"/>
      <c r="FK10" s="21">
        <f>ROUND((MAX(FI10:FJ10)+FH10)/2,1)</f>
        <v>0</v>
      </c>
      <c r="FL10" s="16"/>
      <c r="FM10" s="16"/>
      <c r="FN10" s="21">
        <f>ROUND((FL10+FM10*2)/3,1)</f>
        <v>0</v>
      </c>
      <c r="FO10" s="16"/>
      <c r="FP10" s="16"/>
      <c r="FQ10" s="21">
        <f>ROUND((MAX(FO10:FP10)+FN10)/2,1)</f>
        <v>0</v>
      </c>
      <c r="FR10" s="79">
        <f>IF(FN10=0,(MAX(FI10,FJ10)+FH10)/2,(MAX(FO10,FP10)+FN10)/2)</f>
        <v>0</v>
      </c>
      <c r="FS10" s="16" t="s">
        <v>592</v>
      </c>
      <c r="FT10" s="16" t="s">
        <v>592</v>
      </c>
      <c r="FU10" s="21">
        <f>ROUND((FS10+FT10*2)/3,1)</f>
        <v>7</v>
      </c>
      <c r="FV10" s="57">
        <v>9</v>
      </c>
      <c r="FW10" s="57"/>
      <c r="FX10" s="21">
        <f>ROUND((MAX(FV10:FW10)+FU10)/2,1)</f>
        <v>8</v>
      </c>
      <c r="FY10" s="16"/>
      <c r="FZ10" s="16"/>
      <c r="GA10" s="21">
        <f>ROUND((FY10+FZ10*2)/3,1)</f>
        <v>0</v>
      </c>
      <c r="GB10" s="16"/>
      <c r="GC10" s="16"/>
      <c r="GD10" s="21">
        <f>ROUND((MAX(GB10:GC10)+GA10)/2,1)</f>
        <v>0</v>
      </c>
      <c r="GE10" s="79">
        <f>IF(GA10=0,(MAX(FV10,FW10)+FU10)/2,(MAX(GB10,GC10)+GA10)/2)</f>
        <v>8</v>
      </c>
      <c r="GF10" s="16"/>
      <c r="GG10" s="16"/>
      <c r="GH10" s="21">
        <f>ROUND((GF10+GG10*2)/3,1)</f>
        <v>0</v>
      </c>
      <c r="GI10" s="16"/>
      <c r="GJ10" s="16"/>
      <c r="GK10" s="21">
        <f>ROUND((MAX(GI10:GJ10)+GH10)/2,1)</f>
        <v>0</v>
      </c>
      <c r="GL10" s="16"/>
      <c r="GM10" s="16"/>
      <c r="GN10" s="21">
        <f>ROUND((GL10+GM10*2)/3,1)</f>
        <v>0</v>
      </c>
      <c r="GO10" s="16"/>
      <c r="GP10" s="16"/>
      <c r="GQ10" s="21">
        <f>ROUND((MAX(GO10:GP10)+GN10)/2,1)</f>
        <v>0</v>
      </c>
      <c r="GR10" s="79">
        <f>IF(GN10=0,(MAX(GI10,GJ10)+GH10)/2,(MAX(GO10,GP10)+GN10)/2)</f>
        <v>0</v>
      </c>
    </row>
    <row r="11" spans="1:200" s="17" customFormat="1" ht="15">
      <c r="A11" s="11">
        <v>3</v>
      </c>
      <c r="B11" s="12" t="s">
        <v>138</v>
      </c>
      <c r="C11" s="11" t="s">
        <v>283</v>
      </c>
      <c r="D11" s="13" t="s">
        <v>293</v>
      </c>
      <c r="E11" s="14" t="s">
        <v>294</v>
      </c>
      <c r="F11" s="15" t="s">
        <v>228</v>
      </c>
      <c r="G11" s="22" t="s">
        <v>208</v>
      </c>
      <c r="H11" s="22" t="s">
        <v>193</v>
      </c>
      <c r="I11" s="22" t="s">
        <v>186</v>
      </c>
      <c r="J11" s="11" t="str">
        <f>G11&amp;"/"&amp;H11&amp;"/"&amp;19&amp;I11</f>
        <v>06/04/1995</v>
      </c>
      <c r="K11" s="16" t="s">
        <v>295</v>
      </c>
      <c r="L11" s="12" t="s">
        <v>147</v>
      </c>
      <c r="M11" s="34">
        <v>7</v>
      </c>
      <c r="N11" s="34">
        <v>7</v>
      </c>
      <c r="O11" s="68">
        <f>ROUND((M11+N11*2)/3,1)</f>
        <v>7</v>
      </c>
      <c r="P11" s="56">
        <v>9</v>
      </c>
      <c r="Q11" s="56">
        <v>8</v>
      </c>
      <c r="R11" s="68">
        <f>ROUND((P11+Q11*2)/3,1)</f>
        <v>8.3</v>
      </c>
      <c r="S11" s="68">
        <f>ROUND((O11+R11)/2,1)</f>
        <v>7.7</v>
      </c>
      <c r="T11" s="56">
        <v>8</v>
      </c>
      <c r="U11" s="56"/>
      <c r="V11" s="68">
        <f>ROUND((MAX(T11:U11)+S11)/2,1)</f>
        <v>7.9</v>
      </c>
      <c r="W11" s="16"/>
      <c r="X11" s="16"/>
      <c r="Y11" s="79">
        <f>ROUND((W11+X11*2)/3,1)</f>
        <v>0</v>
      </c>
      <c r="Z11" s="16"/>
      <c r="AA11" s="16"/>
      <c r="AB11" s="79">
        <f>ROUND((MAX(Z11:AA11)+Y11)/2,1)</f>
        <v>0</v>
      </c>
      <c r="AC11" s="79">
        <f>ROUND(IF(Y11=0,(MAX(T11,U11)+S11)/2,(MAX(Z11,AA11)+Y11)/2),1)</f>
        <v>7.9</v>
      </c>
      <c r="AD11" s="77"/>
      <c r="AE11" s="77"/>
      <c r="AF11" s="21">
        <f>ROUND((AD11+AE11*2)/3,1)</f>
        <v>0</v>
      </c>
      <c r="AG11" s="77"/>
      <c r="AH11" s="57"/>
      <c r="AI11" s="21">
        <f>ROUND((MAX(AG11:AH11)+AF11)/2,1)</f>
        <v>0</v>
      </c>
      <c r="AJ11" s="57"/>
      <c r="AK11" s="57"/>
      <c r="AL11" s="21">
        <f>ROUND((AJ11+AK11*2)/3,1)</f>
        <v>0</v>
      </c>
      <c r="AM11" s="57"/>
      <c r="AN11" s="57"/>
      <c r="AO11" s="21">
        <f>ROUND((MAX(AM11:AN11)+AL11)/2,1)</f>
        <v>0</v>
      </c>
      <c r="AP11" s="79">
        <f>IF(AL11=0,(MAX(AG11,AH11)+AF11)/2,(MAX(AM11,AN11)+AL11)/2)</f>
        <v>0</v>
      </c>
      <c r="AQ11" s="34"/>
      <c r="AR11" s="34"/>
      <c r="AS11" s="21">
        <f>ROUND((AQ11+AR11*2)/3,1)</f>
        <v>0</v>
      </c>
      <c r="AT11" s="34"/>
      <c r="AU11" s="34"/>
      <c r="AV11" s="21">
        <f>ROUND((MAX(AT11:AU11)+AS11)/2,1)</f>
        <v>0</v>
      </c>
      <c r="AW11" s="34"/>
      <c r="AX11" s="34"/>
      <c r="AY11" s="21">
        <f>ROUND((AW11+AX11*2)/3,1)</f>
        <v>0</v>
      </c>
      <c r="AZ11" s="34"/>
      <c r="BA11" s="34"/>
      <c r="BB11" s="21">
        <f>ROUND((MAX(AZ11:BA11)+AY11)/2,1)</f>
        <v>0</v>
      </c>
      <c r="BC11" s="79">
        <f>IF(AY11=0,(MAX(AT11,AU11)+AS11)/2,(MAX(AZ11,BA11)+AY11)/2)</f>
        <v>0</v>
      </c>
      <c r="BD11" s="16"/>
      <c r="BE11" s="16"/>
      <c r="BF11" s="21">
        <f>ROUND((BD11+BE11*2)/3,1)</f>
        <v>0</v>
      </c>
      <c r="BG11" s="16"/>
      <c r="BH11" s="16"/>
      <c r="BI11" s="21">
        <f>ROUND((MAX(BG11:BH11)+BF11)/2,1)</f>
        <v>0</v>
      </c>
      <c r="BJ11" s="16"/>
      <c r="BK11" s="16"/>
      <c r="BL11" s="21">
        <f>ROUND((BJ11+BK11*2)/3,1)</f>
        <v>0</v>
      </c>
      <c r="BM11" s="16"/>
      <c r="BN11" s="16"/>
      <c r="BO11" s="21">
        <f>ROUND((MAX(BM11:BN11)+BL11)/2,1)</f>
        <v>0</v>
      </c>
      <c r="BP11" s="79">
        <f>IF(BL11=0,(MAX(BG11,BH11)+BF11)/2,(MAX(BM11,BN11)+BL11)/2)</f>
        <v>0</v>
      </c>
      <c r="BQ11" s="16"/>
      <c r="BR11" s="16"/>
      <c r="BS11" s="16"/>
      <c r="BT11" s="16"/>
      <c r="BU11" s="21">
        <f>ROUND((BQ11+BR11+BS11*2+BT11*2)/6,1)</f>
        <v>0</v>
      </c>
      <c r="BV11" s="16"/>
      <c r="BW11" s="16"/>
      <c r="BX11" s="21">
        <f>ROUND((MAX(BV11:BW11)+BU11)/2,1)</f>
        <v>0</v>
      </c>
      <c r="BY11" s="16"/>
      <c r="BZ11" s="16"/>
      <c r="CA11" s="21">
        <f>ROUND((BY11+BZ11*2)/3,1)</f>
        <v>0</v>
      </c>
      <c r="CB11" s="16"/>
      <c r="CC11" s="16"/>
      <c r="CD11" s="21">
        <f>ROUND((MAX(CB11:CC11)+CA11)/2,1)</f>
        <v>0</v>
      </c>
      <c r="CE11" s="79">
        <f>IF(CA11=0,(MAX(BV11,BW11)+BU11)/2,(MAX(CB11,CC11)+CA11)/2)</f>
        <v>0</v>
      </c>
      <c r="CF11" s="16"/>
      <c r="CG11" s="16"/>
      <c r="CH11" s="21">
        <f>ROUND((CF11+CG11*2)/3,1)</f>
        <v>0</v>
      </c>
      <c r="CI11" s="16"/>
      <c r="CJ11" s="16"/>
      <c r="CK11" s="21">
        <f>ROUND((MAX(CI11:CJ11)+CH11)/2,1)</f>
        <v>0</v>
      </c>
      <c r="CL11" s="16"/>
      <c r="CM11" s="16"/>
      <c r="CN11" s="21">
        <f>ROUND((CL11+CM11*2)/3,1)</f>
        <v>0</v>
      </c>
      <c r="CO11" s="16"/>
      <c r="CP11" s="16"/>
      <c r="CQ11" s="21">
        <f>ROUND((MAX(CO11:CP11)+CN11)/2,1)</f>
        <v>0</v>
      </c>
      <c r="CR11" s="79">
        <f>IF(CN11=0,(MAX(CI11,CJ11)+CH11)/2,(MAX(CO11,CP11)+CN11)/2)</f>
        <v>0</v>
      </c>
      <c r="CS11" s="16"/>
      <c r="CT11" s="16"/>
      <c r="CU11" s="21">
        <f>ROUND((CS11+CT11*2)/3,1)</f>
        <v>0</v>
      </c>
      <c r="CV11" s="16"/>
      <c r="CW11" s="16"/>
      <c r="CX11" s="21">
        <f>ROUND((MAX(CV11:CW11)+CU11)/2,1)</f>
        <v>0</v>
      </c>
      <c r="CY11" s="16"/>
      <c r="CZ11" s="16"/>
      <c r="DA11" s="21">
        <f>ROUND((CY11+CZ11*2)/3,1)</f>
        <v>0</v>
      </c>
      <c r="DB11" s="16"/>
      <c r="DC11" s="16"/>
      <c r="DD11" s="21">
        <f>ROUND((MAX(DB11:DC11)+DA11)/2,1)</f>
        <v>0</v>
      </c>
      <c r="DE11" s="79">
        <f>IF(DA11=0,(MAX(CV11,CW11)+CU11)/2,(MAX(DB11,DC11)+DA11)/2)</f>
        <v>0</v>
      </c>
      <c r="DF11" s="16"/>
      <c r="DG11" s="16"/>
      <c r="DH11" s="21">
        <f>ROUND((DF11+DG11*2)/3,1)</f>
        <v>0</v>
      </c>
      <c r="DI11" s="16"/>
      <c r="DJ11" s="16"/>
      <c r="DK11" s="21">
        <f>ROUND((MAX(DI11:DJ11)+DH11)/2,1)</f>
        <v>0</v>
      </c>
      <c r="DL11" s="16"/>
      <c r="DM11" s="16"/>
      <c r="DN11" s="21">
        <f>ROUND((DL11+DM11*2)/3,1)</f>
        <v>0</v>
      </c>
      <c r="DO11" s="16"/>
      <c r="DP11" s="16"/>
      <c r="DQ11" s="21">
        <f>ROUND((MAX(DO11:DP11)+DN11)/2,1)</f>
        <v>0</v>
      </c>
      <c r="DR11" s="79">
        <f>IF(DN11=0,(MAX(DI11,DJ11)+DH11)/2,(MAX(DO11,DP11)+DN11)/2)</f>
        <v>0</v>
      </c>
      <c r="DS11" s="16"/>
      <c r="DT11" s="16"/>
      <c r="DU11" s="21">
        <f>ROUND((DS11+DT11*2)/3,1)</f>
        <v>0</v>
      </c>
      <c r="DV11" s="16"/>
      <c r="DW11" s="16"/>
      <c r="DX11" s="21">
        <f>ROUND((MAX(DV11:DW11)+DU11)/2,1)</f>
        <v>0</v>
      </c>
      <c r="DY11" s="16"/>
      <c r="DZ11" s="16"/>
      <c r="EA11" s="21">
        <f>ROUND((DY11+DZ11*2)/3,1)</f>
        <v>0</v>
      </c>
      <c r="EB11" s="16"/>
      <c r="EC11" s="16"/>
      <c r="ED11" s="21">
        <f>ROUND((MAX(EB11:EC11)+EA11)/2,1)</f>
        <v>0</v>
      </c>
      <c r="EE11" s="79">
        <f>IF(EA11=0,(MAX(DV11,DW11)+DU11)/2,(MAX(EB11,EC11)+EA11)/2)</f>
        <v>0</v>
      </c>
      <c r="EF11" s="16"/>
      <c r="EG11" s="16"/>
      <c r="EH11" s="21">
        <f>ROUND((EF11+EG11*2)/3,1)</f>
        <v>0</v>
      </c>
      <c r="EI11" s="16"/>
      <c r="EJ11" s="16"/>
      <c r="EK11" s="21">
        <f>ROUND((MAX(EI11:EJ11)+EH11)/2,1)</f>
        <v>0</v>
      </c>
      <c r="EL11" s="16"/>
      <c r="EM11" s="16"/>
      <c r="EN11" s="21">
        <f>ROUND((EL11+EM11*2)/3,1)</f>
        <v>0</v>
      </c>
      <c r="EO11" s="16"/>
      <c r="EP11" s="16"/>
      <c r="EQ11" s="21">
        <f>ROUND((MAX(EO11:EP11)+EN11)/2,1)</f>
        <v>0</v>
      </c>
      <c r="ER11" s="79">
        <f>IF(EN11=0,(MAX(EI11,EJ11)+EH11)/2,(MAX(EO11,EP11)+EN11)/2)</f>
        <v>0</v>
      </c>
      <c r="ES11" s="16"/>
      <c r="ET11" s="16"/>
      <c r="EU11" s="21">
        <f>ROUND((ES11+ET11*2)/3,1)</f>
        <v>0</v>
      </c>
      <c r="EV11" s="16"/>
      <c r="EW11" s="16"/>
      <c r="EX11" s="21">
        <f>ROUND((MAX(EV11:EW11)+EU11)/2,1)</f>
        <v>0</v>
      </c>
      <c r="EY11" s="16"/>
      <c r="EZ11" s="16"/>
      <c r="FA11" s="21">
        <f>ROUND((EY11+EZ11*2)/3,1)</f>
        <v>0</v>
      </c>
      <c r="FB11" s="16"/>
      <c r="FC11" s="24"/>
      <c r="FD11" s="21">
        <f>ROUND((MAX(FB11:FC11)+FA11)/2,1)</f>
        <v>0</v>
      </c>
      <c r="FE11" s="79">
        <f>IF(FA11=0,(MAX(EV11,EW11)+EU11)/2,(MAX(FB11,FC11)+FA11)/2)</f>
        <v>0</v>
      </c>
      <c r="FF11" s="16"/>
      <c r="FG11" s="16"/>
      <c r="FH11" s="21">
        <f>ROUND((FF11+FG11*2)/3,1)</f>
        <v>0</v>
      </c>
      <c r="FI11" s="16"/>
      <c r="FJ11" s="16"/>
      <c r="FK11" s="21">
        <f>ROUND((MAX(FI11:FJ11)+FH11)/2,1)</f>
        <v>0</v>
      </c>
      <c r="FL11" s="16"/>
      <c r="FM11" s="16"/>
      <c r="FN11" s="21">
        <f>ROUND((FL11+FM11*2)/3,1)</f>
        <v>0</v>
      </c>
      <c r="FO11" s="16"/>
      <c r="FP11" s="16"/>
      <c r="FQ11" s="21">
        <f>ROUND((MAX(FO11:FP11)+FN11)/2,1)</f>
        <v>0</v>
      </c>
      <c r="FR11" s="79">
        <f>IF(FN11=0,(MAX(FI11,FJ11)+FH11)/2,(MAX(FO11,FP11)+FN11)/2)</f>
        <v>0</v>
      </c>
      <c r="FS11" s="16"/>
      <c r="FT11" s="16"/>
      <c r="FU11" s="21">
        <f>ROUND((FS11+FT11*2)/3,1)</f>
        <v>0</v>
      </c>
      <c r="FV11" s="57"/>
      <c r="FW11" s="57"/>
      <c r="FX11" s="21">
        <f>ROUND((MAX(FV11:FW11)+FU11)/2,1)</f>
        <v>0</v>
      </c>
      <c r="FY11" s="16"/>
      <c r="FZ11" s="16"/>
      <c r="GA11" s="21">
        <f>ROUND((FY11+FZ11*2)/3,1)</f>
        <v>0</v>
      </c>
      <c r="GB11" s="16"/>
      <c r="GC11" s="16"/>
      <c r="GD11" s="21">
        <f>ROUND((MAX(GB11:GC11)+GA11)/2,1)</f>
        <v>0</v>
      </c>
      <c r="GE11" s="79">
        <f>IF(GA11=0,(MAX(FV11,FW11)+FU11)/2,(MAX(GB11,GC11)+GA11)/2)</f>
        <v>0</v>
      </c>
      <c r="GF11" s="16"/>
      <c r="GG11" s="16"/>
      <c r="GH11" s="21">
        <f>ROUND((GF11+GG11*2)/3,1)</f>
        <v>0</v>
      </c>
      <c r="GI11" s="16"/>
      <c r="GJ11" s="16"/>
      <c r="GK11" s="21">
        <f>ROUND((MAX(GI11:GJ11)+GH11)/2,1)</f>
        <v>0</v>
      </c>
      <c r="GL11" s="16"/>
      <c r="GM11" s="16"/>
      <c r="GN11" s="21">
        <f>ROUND((GL11+GM11*2)/3,1)</f>
        <v>0</v>
      </c>
      <c r="GO11" s="16"/>
      <c r="GP11" s="16"/>
      <c r="GQ11" s="21">
        <f>ROUND((MAX(GO11:GP11)+GN11)/2,1)</f>
        <v>0</v>
      </c>
      <c r="GR11" s="79">
        <f>IF(GN11=0,(MAX(GI11,GJ11)+GH11)/2,(MAX(GO11,GP11)+GN11)/2)</f>
        <v>0</v>
      </c>
    </row>
    <row r="12" spans="1:200" s="17" customFormat="1" ht="15">
      <c r="A12" s="11">
        <v>4</v>
      </c>
      <c r="B12" s="12" t="s">
        <v>138</v>
      </c>
      <c r="C12" s="11" t="s">
        <v>283</v>
      </c>
      <c r="D12" s="13" t="s">
        <v>299</v>
      </c>
      <c r="E12" s="14" t="s">
        <v>300</v>
      </c>
      <c r="F12" s="15" t="s">
        <v>301</v>
      </c>
      <c r="G12" s="22" t="s">
        <v>302</v>
      </c>
      <c r="H12" s="22" t="s">
        <v>245</v>
      </c>
      <c r="I12" s="22" t="s">
        <v>303</v>
      </c>
      <c r="J12" s="11" t="str">
        <f>G12&amp;"/"&amp;H12&amp;"/"&amp;19&amp;I12</f>
        <v>17/10/1998</v>
      </c>
      <c r="K12" s="16" t="s">
        <v>304</v>
      </c>
      <c r="L12" s="12" t="s">
        <v>147</v>
      </c>
      <c r="M12" s="34">
        <v>7</v>
      </c>
      <c r="N12" s="34">
        <v>8</v>
      </c>
      <c r="O12" s="68">
        <f>ROUND((M12+N12*2)/3,1)</f>
        <v>7.7</v>
      </c>
      <c r="P12" s="56"/>
      <c r="Q12" s="56"/>
      <c r="R12" s="68">
        <f>ROUND((P12+Q12*2)/3,1)</f>
        <v>0</v>
      </c>
      <c r="S12" s="68">
        <f>ROUND((O12+R12)/2,1)</f>
        <v>3.9</v>
      </c>
      <c r="T12" s="56">
        <v>7</v>
      </c>
      <c r="U12" s="56"/>
      <c r="V12" s="68">
        <f>ROUND((MAX(T12:U12)+S12)/2,1)</f>
        <v>5.5</v>
      </c>
      <c r="W12" s="16"/>
      <c r="X12" s="16"/>
      <c r="Y12" s="79">
        <f>ROUND((W12+X12*2)/3,1)</f>
        <v>0</v>
      </c>
      <c r="Z12" s="16"/>
      <c r="AA12" s="16"/>
      <c r="AB12" s="79">
        <f>ROUND((MAX(Z12:AA12)+Y12)/2,1)</f>
        <v>0</v>
      </c>
      <c r="AC12" s="79">
        <f>ROUND(IF(Y12=0,(MAX(T12,U12)+S12)/2,(MAX(Z12,AA12)+Y12)/2),1)</f>
        <v>5.5</v>
      </c>
      <c r="AD12" s="77">
        <v>6</v>
      </c>
      <c r="AE12" s="77">
        <v>2</v>
      </c>
      <c r="AF12" s="21">
        <f>ROUND((AD12+AE12*2)/3,1)</f>
        <v>3.3</v>
      </c>
      <c r="AG12" s="77">
        <v>6</v>
      </c>
      <c r="AH12" s="57"/>
      <c r="AI12" s="21">
        <f>ROUND((MAX(AG12:AH12)+AF12)/2,1)</f>
        <v>4.7</v>
      </c>
      <c r="AJ12" s="57"/>
      <c r="AK12" s="57"/>
      <c r="AL12" s="21">
        <f>ROUND((AJ12+AK12*2)/3,1)</f>
        <v>0</v>
      </c>
      <c r="AM12" s="57"/>
      <c r="AN12" s="57"/>
      <c r="AO12" s="21">
        <f>ROUND((MAX(AM12:AN12)+AL12)/2,1)</f>
        <v>0</v>
      </c>
      <c r="AP12" s="79">
        <f>IF(AL12=0,(MAX(AG12,AH12)+AF12)/2,(MAX(AM12,AN12)+AL12)/2)</f>
        <v>4.65</v>
      </c>
      <c r="AQ12" s="34">
        <v>6</v>
      </c>
      <c r="AR12" s="34">
        <v>8</v>
      </c>
      <c r="AS12" s="21">
        <f>ROUND((AQ12+AR12*2)/3,1)</f>
        <v>7.3</v>
      </c>
      <c r="AT12" s="34">
        <v>9</v>
      </c>
      <c r="AU12" s="34"/>
      <c r="AV12" s="21">
        <f>ROUND((MAX(AT12:AU12)+AS12)/2,1)</f>
        <v>8.2</v>
      </c>
      <c r="AW12" s="34"/>
      <c r="AX12" s="34"/>
      <c r="AY12" s="21">
        <f>ROUND((AW12+AX12*2)/3,1)</f>
        <v>0</v>
      </c>
      <c r="AZ12" s="34"/>
      <c r="BA12" s="34"/>
      <c r="BB12" s="21">
        <f>ROUND((MAX(AZ12:BA12)+AY12)/2,1)</f>
        <v>0</v>
      </c>
      <c r="BC12" s="79">
        <f>IF(AY12=0,(MAX(AT12,AU12)+AS12)/2,(MAX(AZ12,BA12)+AY12)/2)</f>
        <v>8.15</v>
      </c>
      <c r="BD12" s="16"/>
      <c r="BE12" s="16"/>
      <c r="BF12" s="21">
        <f>ROUND((BD12+BE12*2)/3,1)</f>
        <v>0</v>
      </c>
      <c r="BG12" s="16"/>
      <c r="BH12" s="16"/>
      <c r="BI12" s="21">
        <f>ROUND((MAX(BG12:BH12)+BF12)/2,1)</f>
        <v>0</v>
      </c>
      <c r="BJ12" s="16"/>
      <c r="BK12" s="16"/>
      <c r="BL12" s="21">
        <f>ROUND((BJ12+BK12*2)/3,1)</f>
        <v>0</v>
      </c>
      <c r="BM12" s="16"/>
      <c r="BN12" s="16"/>
      <c r="BO12" s="21">
        <f>ROUND((MAX(BM12:BN12)+BL12)/2,1)</f>
        <v>0</v>
      </c>
      <c r="BP12" s="79">
        <f>IF(BL12=0,(MAX(BG12,BH12)+BF12)/2,(MAX(BM12,BN12)+BL12)/2)</f>
        <v>0</v>
      </c>
      <c r="BQ12" s="16"/>
      <c r="BR12" s="16"/>
      <c r="BS12" s="16"/>
      <c r="BT12" s="16"/>
      <c r="BU12" s="21">
        <f>ROUND((BQ12+BR12+BS12*2+BT12*2)/6,1)</f>
        <v>0</v>
      </c>
      <c r="BV12" s="16"/>
      <c r="BW12" s="16"/>
      <c r="BX12" s="21">
        <f>ROUND((MAX(BV12:BW12)+BU12)/2,1)</f>
        <v>0</v>
      </c>
      <c r="BY12" s="16"/>
      <c r="BZ12" s="16"/>
      <c r="CA12" s="21">
        <f>ROUND((BY12+BZ12*2)/3,1)</f>
        <v>0</v>
      </c>
      <c r="CB12" s="16"/>
      <c r="CC12" s="16"/>
      <c r="CD12" s="21">
        <f>ROUND((MAX(CB12:CC12)+CA12)/2,1)</f>
        <v>0</v>
      </c>
      <c r="CE12" s="79">
        <f>IF(CA12=0,(MAX(BV12,BW12)+BU12)/2,(MAX(CB12,CC12)+CA12)/2)</f>
        <v>0</v>
      </c>
      <c r="CF12" s="16"/>
      <c r="CG12" s="16"/>
      <c r="CH12" s="21">
        <f>ROUND((CF12+CG12*2)/3,1)</f>
        <v>0</v>
      </c>
      <c r="CI12" s="16"/>
      <c r="CJ12" s="16"/>
      <c r="CK12" s="21">
        <f>ROUND((MAX(CI12:CJ12)+CH12)/2,1)</f>
        <v>0</v>
      </c>
      <c r="CL12" s="16"/>
      <c r="CM12" s="16"/>
      <c r="CN12" s="21">
        <f>ROUND((CL12+CM12*2)/3,1)</f>
        <v>0</v>
      </c>
      <c r="CO12" s="16"/>
      <c r="CP12" s="16"/>
      <c r="CQ12" s="21">
        <f>ROUND((MAX(CO12:CP12)+CN12)/2,1)</f>
        <v>0</v>
      </c>
      <c r="CR12" s="79">
        <f>IF(CN12=0,(MAX(CI12,CJ12)+CH12)/2,(MAX(CO12,CP12)+CN12)/2)</f>
        <v>0</v>
      </c>
      <c r="CS12" s="16"/>
      <c r="CT12" s="16"/>
      <c r="CU12" s="21">
        <f>ROUND((CS12+CT12*2)/3,1)</f>
        <v>0</v>
      </c>
      <c r="CV12" s="16"/>
      <c r="CW12" s="16"/>
      <c r="CX12" s="21">
        <f>ROUND((MAX(CV12:CW12)+CU12)/2,1)</f>
        <v>0</v>
      </c>
      <c r="CY12" s="16"/>
      <c r="CZ12" s="16"/>
      <c r="DA12" s="21">
        <f>ROUND((CY12+CZ12*2)/3,1)</f>
        <v>0</v>
      </c>
      <c r="DB12" s="16"/>
      <c r="DC12" s="16"/>
      <c r="DD12" s="21">
        <f>ROUND((MAX(DB12:DC12)+DA12)/2,1)</f>
        <v>0</v>
      </c>
      <c r="DE12" s="79">
        <f>IF(DA12=0,(MAX(CV12,CW12)+CU12)/2,(MAX(DB12,DC12)+DA12)/2)</f>
        <v>0</v>
      </c>
      <c r="DF12" s="16"/>
      <c r="DG12" s="16"/>
      <c r="DH12" s="21">
        <f>ROUND((DF12+DG12*2)/3,1)</f>
        <v>0</v>
      </c>
      <c r="DI12" s="16"/>
      <c r="DJ12" s="16"/>
      <c r="DK12" s="21">
        <f>ROUND((MAX(DI12:DJ12)+DH12)/2,1)</f>
        <v>0</v>
      </c>
      <c r="DL12" s="16"/>
      <c r="DM12" s="16"/>
      <c r="DN12" s="21">
        <f>ROUND((DL12+DM12*2)/3,1)</f>
        <v>0</v>
      </c>
      <c r="DO12" s="16"/>
      <c r="DP12" s="16"/>
      <c r="DQ12" s="21">
        <f>ROUND((MAX(DO12:DP12)+DN12)/2,1)</f>
        <v>0</v>
      </c>
      <c r="DR12" s="79">
        <f>IF(DN12=0,(MAX(DI12,DJ12)+DH12)/2,(MAX(DO12,DP12)+DN12)/2)</f>
        <v>0</v>
      </c>
      <c r="DS12" s="16"/>
      <c r="DT12" s="16"/>
      <c r="DU12" s="21">
        <f>ROUND((DS12+DT12*2)/3,1)</f>
        <v>0</v>
      </c>
      <c r="DV12" s="16"/>
      <c r="DW12" s="16"/>
      <c r="DX12" s="21">
        <f>ROUND((MAX(DV12:DW12)+DU12)/2,1)</f>
        <v>0</v>
      </c>
      <c r="DY12" s="16"/>
      <c r="DZ12" s="16"/>
      <c r="EA12" s="21">
        <f>ROUND((DY12+DZ12*2)/3,1)</f>
        <v>0</v>
      </c>
      <c r="EB12" s="16"/>
      <c r="EC12" s="16"/>
      <c r="ED12" s="21">
        <f>ROUND((MAX(EB12:EC12)+EA12)/2,1)</f>
        <v>0</v>
      </c>
      <c r="EE12" s="79">
        <f>IF(EA12=0,(MAX(DV12,DW12)+DU12)/2,(MAX(EB12,EC12)+EA12)/2)</f>
        <v>0</v>
      </c>
      <c r="EF12" s="16"/>
      <c r="EG12" s="16"/>
      <c r="EH12" s="21">
        <f>ROUND((EF12+EG12*2)/3,1)</f>
        <v>0</v>
      </c>
      <c r="EI12" s="16"/>
      <c r="EJ12" s="16"/>
      <c r="EK12" s="21">
        <f>ROUND((MAX(EI12:EJ12)+EH12)/2,1)</f>
        <v>0</v>
      </c>
      <c r="EL12" s="16"/>
      <c r="EM12" s="16"/>
      <c r="EN12" s="21">
        <f>ROUND((EL12+EM12*2)/3,1)</f>
        <v>0</v>
      </c>
      <c r="EO12" s="16"/>
      <c r="EP12" s="16"/>
      <c r="EQ12" s="21">
        <f>ROUND((MAX(EO12:EP12)+EN12)/2,1)</f>
        <v>0</v>
      </c>
      <c r="ER12" s="79">
        <f>IF(EN12=0,(MAX(EI12,EJ12)+EH12)/2,(MAX(EO12,EP12)+EN12)/2)</f>
        <v>0</v>
      </c>
      <c r="ES12" s="16"/>
      <c r="ET12" s="16"/>
      <c r="EU12" s="21">
        <f>ROUND((ES12+ET12*2)/3,1)</f>
        <v>0</v>
      </c>
      <c r="EV12" s="16"/>
      <c r="EW12" s="16"/>
      <c r="EX12" s="21">
        <f>ROUND((MAX(EV12:EW12)+EU12)/2,1)</f>
        <v>0</v>
      </c>
      <c r="EY12" s="16"/>
      <c r="EZ12" s="16"/>
      <c r="FA12" s="21">
        <f>ROUND((EY12+EZ12*2)/3,1)</f>
        <v>0</v>
      </c>
      <c r="FB12" s="16"/>
      <c r="FC12" s="24"/>
      <c r="FD12" s="21">
        <f>ROUND((MAX(FB12:FC12)+FA12)/2,1)</f>
        <v>0</v>
      </c>
      <c r="FE12" s="79">
        <f>IF(FA12=0,(MAX(EV12,EW12)+EU12)/2,(MAX(FB12,FC12)+FA12)/2)</f>
        <v>0</v>
      </c>
      <c r="FF12" s="16"/>
      <c r="FG12" s="16"/>
      <c r="FH12" s="21">
        <f>ROUND((FF12+FG12*2)/3,1)</f>
        <v>0</v>
      </c>
      <c r="FI12" s="16"/>
      <c r="FJ12" s="16"/>
      <c r="FK12" s="21">
        <f>ROUND((MAX(FI12:FJ12)+FH12)/2,1)</f>
        <v>0</v>
      </c>
      <c r="FL12" s="16"/>
      <c r="FM12" s="16"/>
      <c r="FN12" s="21">
        <f>ROUND((FL12+FM12*2)/3,1)</f>
        <v>0</v>
      </c>
      <c r="FO12" s="16"/>
      <c r="FP12" s="16"/>
      <c r="FQ12" s="21">
        <f>ROUND((MAX(FO12:FP12)+FN12)/2,1)</f>
        <v>0</v>
      </c>
      <c r="FR12" s="79">
        <f>IF(FN12=0,(MAX(FI12,FJ12)+FH12)/2,(MAX(FO12,FP12)+FN12)/2)</f>
        <v>0</v>
      </c>
      <c r="FS12" s="16" t="s">
        <v>661</v>
      </c>
      <c r="FT12" s="16" t="s">
        <v>661</v>
      </c>
      <c r="FU12" s="21">
        <f>ROUND((FS12+FT12*2)/3,1)</f>
        <v>5</v>
      </c>
      <c r="FV12" s="57">
        <v>2</v>
      </c>
      <c r="FW12" s="57"/>
      <c r="FX12" s="21">
        <f>ROUND((MAX(FV12:FW12)+FU12)/2,1)</f>
        <v>3.5</v>
      </c>
      <c r="FY12" s="16"/>
      <c r="FZ12" s="16"/>
      <c r="GA12" s="21">
        <f>ROUND((FY12+FZ12*2)/3,1)</f>
        <v>0</v>
      </c>
      <c r="GB12" s="16"/>
      <c r="GC12" s="16"/>
      <c r="GD12" s="21">
        <f>ROUND((MAX(GB12:GC12)+GA12)/2,1)</f>
        <v>0</v>
      </c>
      <c r="GE12" s="79">
        <f>IF(GA12=0,(MAX(FV12,FW12)+FU12)/2,(MAX(GB12,GC12)+GA12)/2)</f>
        <v>3.5</v>
      </c>
      <c r="GF12" s="16"/>
      <c r="GG12" s="16"/>
      <c r="GH12" s="21">
        <f>ROUND((GF12+GG12*2)/3,1)</f>
        <v>0</v>
      </c>
      <c r="GI12" s="16"/>
      <c r="GJ12" s="16"/>
      <c r="GK12" s="21">
        <f>ROUND((MAX(GI12:GJ12)+GH12)/2,1)</f>
        <v>0</v>
      </c>
      <c r="GL12" s="16"/>
      <c r="GM12" s="16"/>
      <c r="GN12" s="21">
        <f>ROUND((GL12+GM12*2)/3,1)</f>
        <v>0</v>
      </c>
      <c r="GO12" s="16"/>
      <c r="GP12" s="16"/>
      <c r="GQ12" s="21">
        <f>ROUND((MAX(GO12:GP12)+GN12)/2,1)</f>
        <v>0</v>
      </c>
      <c r="GR12" s="79">
        <f>IF(GN12=0,(MAX(GI12,GJ12)+GH12)/2,(MAX(GO12,GP12)+GN12)/2)</f>
        <v>0</v>
      </c>
    </row>
    <row r="13" spans="1:200" s="17" customFormat="1" ht="15">
      <c r="A13" s="11">
        <v>5</v>
      </c>
      <c r="B13" s="12" t="s">
        <v>138</v>
      </c>
      <c r="C13" s="11" t="s">
        <v>283</v>
      </c>
      <c r="D13" s="13" t="s">
        <v>290</v>
      </c>
      <c r="E13" s="14" t="s">
        <v>291</v>
      </c>
      <c r="F13" s="15" t="s">
        <v>292</v>
      </c>
      <c r="G13" s="22" t="s">
        <v>176</v>
      </c>
      <c r="H13" s="22" t="s">
        <v>276</v>
      </c>
      <c r="I13" s="22" t="s">
        <v>145</v>
      </c>
      <c r="J13" s="11" t="str">
        <f>G13&amp;"/"&amp;H13&amp;"/"&amp;19&amp;I13</f>
        <v>24/07/1994</v>
      </c>
      <c r="K13" s="16" t="s">
        <v>289</v>
      </c>
      <c r="L13" s="12" t="s">
        <v>268</v>
      </c>
      <c r="M13" s="34">
        <v>7</v>
      </c>
      <c r="N13" s="34">
        <v>7</v>
      </c>
      <c r="O13" s="68">
        <f>ROUND((M13+N13*2)/3,1)</f>
        <v>7</v>
      </c>
      <c r="P13" s="56">
        <v>7</v>
      </c>
      <c r="Q13" s="56">
        <v>8</v>
      </c>
      <c r="R13" s="68">
        <f>ROUND((P13+Q13*2)/3,1)</f>
        <v>7.7</v>
      </c>
      <c r="S13" s="68">
        <f>ROUND((O13+R13)/2,1)</f>
        <v>7.4</v>
      </c>
      <c r="T13" s="56">
        <v>8</v>
      </c>
      <c r="U13" s="56"/>
      <c r="V13" s="68">
        <f>ROUND((MAX(T13:U13)+S13)/2,1)</f>
        <v>7.7</v>
      </c>
      <c r="W13" s="16"/>
      <c r="X13" s="16"/>
      <c r="Y13" s="79">
        <f>ROUND((W13+X13*2)/3,1)</f>
        <v>0</v>
      </c>
      <c r="Z13" s="16"/>
      <c r="AA13" s="16"/>
      <c r="AB13" s="79">
        <f>ROUND((MAX(Z13:AA13)+Y13)/2,1)</f>
        <v>0</v>
      </c>
      <c r="AC13" s="79">
        <f>ROUND(IF(Y13=0,(MAX(T13,U13)+S13)/2,(MAX(Z13,AA13)+Y13)/2),1)</f>
        <v>7.7</v>
      </c>
      <c r="AD13" s="57"/>
      <c r="AE13" s="57"/>
      <c r="AF13" s="21">
        <f>ROUND((AD13+AE13*2)/3,1)</f>
        <v>0</v>
      </c>
      <c r="AG13" s="57"/>
      <c r="AH13" s="57"/>
      <c r="AI13" s="21">
        <f>ROUND((MAX(AG13:AH13)+AF13)/2,1)</f>
        <v>0</v>
      </c>
      <c r="AJ13" s="57"/>
      <c r="AK13" s="57"/>
      <c r="AL13" s="21">
        <f>ROUND((AJ13+AK13*2)/3,1)</f>
        <v>0</v>
      </c>
      <c r="AM13" s="57"/>
      <c r="AN13" s="57"/>
      <c r="AO13" s="21">
        <f>ROUND((MAX(AM13:AN13)+AL13)/2,1)</f>
        <v>0</v>
      </c>
      <c r="AP13" s="79">
        <f>IF(AL13=0,(MAX(AG13,AH13)+AF13)/2,(MAX(AM13,AN13)+AL13)/2)</f>
        <v>0</v>
      </c>
      <c r="AQ13" s="34">
        <v>6</v>
      </c>
      <c r="AR13" s="34">
        <v>8</v>
      </c>
      <c r="AS13" s="21">
        <f>ROUND((AQ13+AR13*2)/3,1)</f>
        <v>7.3</v>
      </c>
      <c r="AT13" s="35"/>
      <c r="AU13" s="34"/>
      <c r="AV13" s="21">
        <f>ROUND((MAX(AT13:AU13)+AS13)/2,1)</f>
        <v>3.7</v>
      </c>
      <c r="AW13" s="34"/>
      <c r="AX13" s="34"/>
      <c r="AY13" s="21">
        <f>ROUND((AW13+AX13*2)/3,1)</f>
        <v>0</v>
      </c>
      <c r="AZ13" s="34"/>
      <c r="BA13" s="34"/>
      <c r="BB13" s="21">
        <f>ROUND((MAX(AZ13:BA13)+AY13)/2,1)</f>
        <v>0</v>
      </c>
      <c r="BC13" s="79">
        <f>IF(AY13=0,(MAX(AT13,AU13)+AS13)/2,(MAX(AZ13,BA13)+AY13)/2)</f>
        <v>3.65</v>
      </c>
      <c r="BD13" s="16"/>
      <c r="BE13" s="16"/>
      <c r="BF13" s="21">
        <f>ROUND((BD13+BE13*2)/3,1)</f>
        <v>0</v>
      </c>
      <c r="BG13" s="16"/>
      <c r="BH13" s="16"/>
      <c r="BI13" s="21">
        <f>ROUND((MAX(BG13:BH13)+BF13)/2,1)</f>
        <v>0</v>
      </c>
      <c r="BJ13" s="16"/>
      <c r="BK13" s="16"/>
      <c r="BL13" s="21">
        <f>ROUND((BJ13+BK13*2)/3,1)</f>
        <v>0</v>
      </c>
      <c r="BM13" s="16"/>
      <c r="BN13" s="16"/>
      <c r="BO13" s="21">
        <f>ROUND((MAX(BM13:BN13)+BL13)/2,1)</f>
        <v>0</v>
      </c>
      <c r="BP13" s="79">
        <f>IF(BL13=0,(MAX(BG13,BH13)+BF13)/2,(MAX(BM13,BN13)+BL13)/2)</f>
        <v>0</v>
      </c>
      <c r="BQ13" s="16"/>
      <c r="BR13" s="16"/>
      <c r="BS13" s="16"/>
      <c r="BT13" s="16"/>
      <c r="BU13" s="21">
        <f>ROUND((BQ13+BR13+BS13*2+BT13*2)/6,1)</f>
        <v>0</v>
      </c>
      <c r="BV13" s="16"/>
      <c r="BW13" s="16"/>
      <c r="BX13" s="21">
        <f>ROUND((MAX(BV13:BW13)+BU13)/2,1)</f>
        <v>0</v>
      </c>
      <c r="BY13" s="16"/>
      <c r="BZ13" s="16"/>
      <c r="CA13" s="21">
        <f>ROUND((BY13+BZ13*2)/3,1)</f>
        <v>0</v>
      </c>
      <c r="CB13" s="16"/>
      <c r="CC13" s="16"/>
      <c r="CD13" s="21">
        <f>ROUND((MAX(CB13:CC13)+CA13)/2,1)</f>
        <v>0</v>
      </c>
      <c r="CE13" s="79">
        <f>IF(CA13=0,(MAX(BV13,BW13)+BU13)/2,(MAX(CB13,CC13)+CA13)/2)</f>
        <v>0</v>
      </c>
      <c r="CF13" s="16"/>
      <c r="CG13" s="16"/>
      <c r="CH13" s="21">
        <f>ROUND((CF13+CG13*2)/3,1)</f>
        <v>0</v>
      </c>
      <c r="CI13" s="16"/>
      <c r="CJ13" s="16"/>
      <c r="CK13" s="21">
        <f>ROUND((MAX(CI13:CJ13)+CH13)/2,1)</f>
        <v>0</v>
      </c>
      <c r="CL13" s="16"/>
      <c r="CM13" s="16"/>
      <c r="CN13" s="21">
        <f>ROUND((CL13+CM13*2)/3,1)</f>
        <v>0</v>
      </c>
      <c r="CO13" s="16"/>
      <c r="CP13" s="16"/>
      <c r="CQ13" s="21">
        <f>ROUND((MAX(CO13:CP13)+CN13)/2,1)</f>
        <v>0</v>
      </c>
      <c r="CR13" s="79">
        <f>IF(CN13=0,(MAX(CI13,CJ13)+CH13)/2,(MAX(CO13,CP13)+CN13)/2)</f>
        <v>0</v>
      </c>
      <c r="CS13" s="16"/>
      <c r="CT13" s="16"/>
      <c r="CU13" s="21">
        <f>ROUND((CS13+CT13*2)/3,1)</f>
        <v>0</v>
      </c>
      <c r="CV13" s="16"/>
      <c r="CW13" s="16"/>
      <c r="CX13" s="21">
        <f>ROUND((MAX(CV13:CW13)+CU13)/2,1)</f>
        <v>0</v>
      </c>
      <c r="CY13" s="16"/>
      <c r="CZ13" s="16"/>
      <c r="DA13" s="21">
        <f>ROUND((CY13+CZ13*2)/3,1)</f>
        <v>0</v>
      </c>
      <c r="DB13" s="16"/>
      <c r="DC13" s="16"/>
      <c r="DD13" s="21">
        <f>ROUND((MAX(DB13:DC13)+DA13)/2,1)</f>
        <v>0</v>
      </c>
      <c r="DE13" s="79">
        <f>IF(DA13=0,(MAX(CV13,CW13)+CU13)/2,(MAX(DB13,DC13)+DA13)/2)</f>
        <v>0</v>
      </c>
      <c r="DF13" s="16"/>
      <c r="DG13" s="16"/>
      <c r="DH13" s="21">
        <f>ROUND((DF13+DG13*2)/3,1)</f>
        <v>0</v>
      </c>
      <c r="DI13" s="16"/>
      <c r="DJ13" s="16"/>
      <c r="DK13" s="21">
        <f>ROUND((MAX(DI13:DJ13)+DH13)/2,1)</f>
        <v>0</v>
      </c>
      <c r="DL13" s="16"/>
      <c r="DM13" s="16"/>
      <c r="DN13" s="21">
        <f>ROUND((DL13+DM13*2)/3,1)</f>
        <v>0</v>
      </c>
      <c r="DO13" s="16"/>
      <c r="DP13" s="16"/>
      <c r="DQ13" s="21">
        <f>ROUND((MAX(DO13:DP13)+DN13)/2,1)</f>
        <v>0</v>
      </c>
      <c r="DR13" s="79">
        <f>IF(DN13=0,(MAX(DI13,DJ13)+DH13)/2,(MAX(DO13,DP13)+DN13)/2)</f>
        <v>0</v>
      </c>
      <c r="DS13" s="16"/>
      <c r="DT13" s="16"/>
      <c r="DU13" s="21">
        <f>ROUND((DS13+DT13*2)/3,1)</f>
        <v>0</v>
      </c>
      <c r="DV13" s="16"/>
      <c r="DW13" s="16"/>
      <c r="DX13" s="21">
        <f>ROUND((MAX(DV13:DW13)+DU13)/2,1)</f>
        <v>0</v>
      </c>
      <c r="DY13" s="16"/>
      <c r="DZ13" s="16"/>
      <c r="EA13" s="21">
        <f>ROUND((DY13+DZ13*2)/3,1)</f>
        <v>0</v>
      </c>
      <c r="EB13" s="16"/>
      <c r="EC13" s="16"/>
      <c r="ED13" s="21">
        <f>ROUND((MAX(EB13:EC13)+EA13)/2,1)</f>
        <v>0</v>
      </c>
      <c r="EE13" s="79">
        <f>IF(EA13=0,(MAX(DV13,DW13)+DU13)/2,(MAX(EB13,EC13)+EA13)/2)</f>
        <v>0</v>
      </c>
      <c r="EF13" s="16"/>
      <c r="EG13" s="16"/>
      <c r="EH13" s="21">
        <f>ROUND((EF13+EG13*2)/3,1)</f>
        <v>0</v>
      </c>
      <c r="EI13" s="16"/>
      <c r="EJ13" s="16"/>
      <c r="EK13" s="21">
        <f>ROUND((MAX(EI13:EJ13)+EH13)/2,1)</f>
        <v>0</v>
      </c>
      <c r="EL13" s="16"/>
      <c r="EM13" s="16"/>
      <c r="EN13" s="21">
        <f>ROUND((EL13+EM13*2)/3,1)</f>
        <v>0</v>
      </c>
      <c r="EO13" s="16"/>
      <c r="EP13" s="16"/>
      <c r="EQ13" s="21">
        <f>ROUND((MAX(EO13:EP13)+EN13)/2,1)</f>
        <v>0</v>
      </c>
      <c r="ER13" s="79">
        <f>IF(EN13=0,(MAX(EI13,EJ13)+EH13)/2,(MAX(EO13,EP13)+EN13)/2)</f>
        <v>0</v>
      </c>
      <c r="ES13" s="16"/>
      <c r="ET13" s="16"/>
      <c r="EU13" s="21">
        <f>ROUND((ES13+ET13*2)/3,1)</f>
        <v>0</v>
      </c>
      <c r="EV13" s="16"/>
      <c r="EW13" s="16"/>
      <c r="EX13" s="21">
        <f>ROUND((MAX(EV13:EW13)+EU13)/2,1)</f>
        <v>0</v>
      </c>
      <c r="EY13" s="16"/>
      <c r="EZ13" s="16"/>
      <c r="FA13" s="21">
        <f>ROUND((EY13+EZ13*2)/3,1)</f>
        <v>0</v>
      </c>
      <c r="FB13" s="16"/>
      <c r="FC13" s="24"/>
      <c r="FD13" s="21">
        <f>ROUND((MAX(FB13:FC13)+FA13)/2,1)</f>
        <v>0</v>
      </c>
      <c r="FE13" s="79">
        <f>IF(FA13=0,(MAX(EV13,EW13)+EU13)/2,(MAX(FB13,FC13)+FA13)/2)</f>
        <v>0</v>
      </c>
      <c r="FF13" s="16"/>
      <c r="FG13" s="16"/>
      <c r="FH13" s="21">
        <f>ROUND((FF13+FG13*2)/3,1)</f>
        <v>0</v>
      </c>
      <c r="FI13" s="16"/>
      <c r="FJ13" s="16"/>
      <c r="FK13" s="21">
        <f>ROUND((MAX(FI13:FJ13)+FH13)/2,1)</f>
        <v>0</v>
      </c>
      <c r="FL13" s="16"/>
      <c r="FM13" s="16"/>
      <c r="FN13" s="21">
        <f>ROUND((FL13+FM13*2)/3,1)</f>
        <v>0</v>
      </c>
      <c r="FO13" s="16"/>
      <c r="FP13" s="16"/>
      <c r="FQ13" s="21">
        <f>ROUND((MAX(FO13:FP13)+FN13)/2,1)</f>
        <v>0</v>
      </c>
      <c r="FR13" s="79">
        <f>IF(FN13=0,(MAX(FI13,FJ13)+FH13)/2,(MAX(FO13,FP13)+FN13)/2)</f>
        <v>0</v>
      </c>
      <c r="FS13" s="16"/>
      <c r="FT13" s="16"/>
      <c r="FU13" s="21">
        <f>ROUND((FS13+FT13*2)/3,1)</f>
        <v>0</v>
      </c>
      <c r="FV13" s="57"/>
      <c r="FW13" s="57"/>
      <c r="FX13" s="21">
        <f>ROUND((MAX(FV13:FW13)+FU13)/2,1)</f>
        <v>0</v>
      </c>
      <c r="FY13" s="16"/>
      <c r="FZ13" s="16"/>
      <c r="GA13" s="21">
        <f>ROUND((FY13+FZ13*2)/3,1)</f>
        <v>0</v>
      </c>
      <c r="GB13" s="16"/>
      <c r="GC13" s="16"/>
      <c r="GD13" s="21">
        <f>ROUND((MAX(GB13:GC13)+GA13)/2,1)</f>
        <v>0</v>
      </c>
      <c r="GE13" s="79">
        <f>IF(GA13=0,(MAX(FV13,FW13)+FU13)/2,(MAX(GB13,GC13)+GA13)/2)</f>
        <v>0</v>
      </c>
      <c r="GF13" s="16"/>
      <c r="GG13" s="16"/>
      <c r="GH13" s="21">
        <f>ROUND((GF13+GG13*2)/3,1)</f>
        <v>0</v>
      </c>
      <c r="GI13" s="16"/>
      <c r="GJ13" s="16"/>
      <c r="GK13" s="21">
        <f>ROUND((MAX(GI13:GJ13)+GH13)/2,1)</f>
        <v>0</v>
      </c>
      <c r="GL13" s="16"/>
      <c r="GM13" s="16"/>
      <c r="GN13" s="21">
        <f>ROUND((GL13+GM13*2)/3,1)</f>
        <v>0</v>
      </c>
      <c r="GO13" s="16"/>
      <c r="GP13" s="16"/>
      <c r="GQ13" s="21">
        <f>ROUND((MAX(GO13:GP13)+GN13)/2,1)</f>
        <v>0</v>
      </c>
      <c r="GR13" s="79">
        <f>IF(GN13=0,(MAX(GI13,GJ13)+GH13)/2,(MAX(GO13,GP13)+GN13)/2)</f>
        <v>0</v>
      </c>
    </row>
  </sheetData>
  <sheetProtection/>
  <mergeCells count="70">
    <mergeCell ref="AC7:AC8"/>
    <mergeCell ref="AD7:AI7"/>
    <mergeCell ref="AP7:AP8"/>
    <mergeCell ref="AD6:AO6"/>
    <mergeCell ref="AJ7:AO7"/>
    <mergeCell ref="T7:T8"/>
    <mergeCell ref="U7:U8"/>
    <mergeCell ref="V7:V8"/>
    <mergeCell ref="A6:A8"/>
    <mergeCell ref="B6:B8"/>
    <mergeCell ref="C6:C8"/>
    <mergeCell ref="D6:D8"/>
    <mergeCell ref="G6:I8"/>
    <mergeCell ref="K6:K8"/>
    <mergeCell ref="E6:F8"/>
    <mergeCell ref="J6:J8"/>
    <mergeCell ref="M7:O7"/>
    <mergeCell ref="P7:R7"/>
    <mergeCell ref="S7:S8"/>
    <mergeCell ref="L6:L8"/>
    <mergeCell ref="M6:AB6"/>
    <mergeCell ref="W7:AB7"/>
    <mergeCell ref="BD7:BI7"/>
    <mergeCell ref="BD6:BO6"/>
    <mergeCell ref="AQ7:AV7"/>
    <mergeCell ref="AW7:BB7"/>
    <mergeCell ref="BC7:BC8"/>
    <mergeCell ref="BJ7:BO7"/>
    <mergeCell ref="AQ6:BB6"/>
    <mergeCell ref="CS7:CX7"/>
    <mergeCell ref="CY7:DD7"/>
    <mergeCell ref="DE7:DE8"/>
    <mergeCell ref="EF6:EQ6"/>
    <mergeCell ref="CS6:DD6"/>
    <mergeCell ref="DF6:DQ6"/>
    <mergeCell ref="DS6:ED6"/>
    <mergeCell ref="BP7:BP8"/>
    <mergeCell ref="BQ7:BX7"/>
    <mergeCell ref="BY7:CD7"/>
    <mergeCell ref="CE7:CE8"/>
    <mergeCell ref="CL7:CQ7"/>
    <mergeCell ref="CR7:CR8"/>
    <mergeCell ref="BQ6:CD6"/>
    <mergeCell ref="CF6:CQ6"/>
    <mergeCell ref="CF7:CK7"/>
    <mergeCell ref="DF7:DK7"/>
    <mergeCell ref="GR7:GR8"/>
    <mergeCell ref="FR7:FR8"/>
    <mergeCell ref="EE7:EE8"/>
    <mergeCell ref="EY7:FD7"/>
    <mergeCell ref="FE7:FE8"/>
    <mergeCell ref="FY7:GD7"/>
    <mergeCell ref="GE7:GE8"/>
    <mergeCell ref="DL7:DQ7"/>
    <mergeCell ref="DR7:DR8"/>
    <mergeCell ref="GF6:GQ6"/>
    <mergeCell ref="GF7:GK7"/>
    <mergeCell ref="GL7:GQ7"/>
    <mergeCell ref="FF6:FQ6"/>
    <mergeCell ref="FF7:FK7"/>
    <mergeCell ref="FL7:FQ7"/>
    <mergeCell ref="FS6:GD6"/>
    <mergeCell ref="FS7:FX7"/>
    <mergeCell ref="DS7:DX7"/>
    <mergeCell ref="DY7:ED7"/>
    <mergeCell ref="EF7:EK7"/>
    <mergeCell ref="EL7:EQ7"/>
    <mergeCell ref="ES6:FD6"/>
    <mergeCell ref="ES7:EX7"/>
    <mergeCell ref="ER7:ER8"/>
  </mergeCells>
  <printOptions/>
  <pageMargins left="0.7" right="0.7" top="0.75" bottom="0.75" header="0.3" footer="0.3"/>
  <pageSetup horizontalDpi="600" verticalDpi="600" orientation="portrait" paperSize="9" r:id="rId1"/>
  <ignoredErrors>
    <ignoredError sqref="O10 O13 R10:S10 O12:S12 O11 R11:S11 FV11 FS11:FT11 FS10:FU10 FS12:FU12 FU11 I13 G9:I12 G13:H13 D9:D13 FS9:FU9 R13:S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R12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G6" sqref="G6:G8"/>
    </sheetView>
  </sheetViews>
  <sheetFormatPr defaultColWidth="9.140625" defaultRowHeight="15"/>
  <cols>
    <col min="1" max="2" width="3.140625" style="0" customWidth="1"/>
    <col min="4" max="4" width="3.28125" style="0" customWidth="1"/>
    <col min="5" max="5" width="18.00390625" style="0" customWidth="1"/>
    <col min="8" max="10" width="3.421875" style="0" customWidth="1"/>
    <col min="13" max="200" width="3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133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00" ht="15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94" t="s">
        <v>7</v>
      </c>
      <c r="H6" s="104"/>
      <c r="I6" s="105"/>
      <c r="J6" s="106"/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120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121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1</v>
      </c>
      <c r="BD6" s="101" t="s">
        <v>122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3</v>
      </c>
      <c r="BQ6" s="101" t="s">
        <v>123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4</v>
      </c>
      <c r="CF6" s="101" t="s">
        <v>124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3">
        <v>2</v>
      </c>
      <c r="CS6" s="101" t="s">
        <v>125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3">
        <v>3</v>
      </c>
      <c r="DF6" s="101" t="s">
        <v>126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3">
        <v>2</v>
      </c>
      <c r="DS6" s="94" t="s">
        <v>127</v>
      </c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3">
        <v>2</v>
      </c>
      <c r="EF6" s="101" t="s">
        <v>128</v>
      </c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3">
        <v>4</v>
      </c>
      <c r="ES6" s="101" t="s">
        <v>129</v>
      </c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3">
        <v>3</v>
      </c>
      <c r="FF6" s="101" t="s">
        <v>130</v>
      </c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3">
        <v>4</v>
      </c>
      <c r="FS6" s="101" t="s">
        <v>131</v>
      </c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3">
        <v>3</v>
      </c>
      <c r="GF6" s="101" t="s">
        <v>132</v>
      </c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3">
        <v>2</v>
      </c>
    </row>
    <row r="7" spans="1:200" ht="15" customHeight="1">
      <c r="A7" s="103"/>
      <c r="B7" s="100"/>
      <c r="C7" s="100"/>
      <c r="D7" s="100"/>
      <c r="E7" s="100"/>
      <c r="F7" s="100"/>
      <c r="G7" s="195"/>
      <c r="H7" s="107"/>
      <c r="I7" s="108"/>
      <c r="J7" s="109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115"/>
      <c r="BX7" s="115"/>
      <c r="BY7" s="94" t="s">
        <v>11</v>
      </c>
      <c r="BZ7" s="95"/>
      <c r="CA7" s="95"/>
      <c r="CB7" s="95"/>
      <c r="CC7" s="95"/>
      <c r="CD7" s="96"/>
      <c r="CE7" s="97" t="s">
        <v>12</v>
      </c>
      <c r="CF7" s="114" t="s">
        <v>10</v>
      </c>
      <c r="CG7" s="115"/>
      <c r="CH7" s="115"/>
      <c r="CI7" s="115"/>
      <c r="CJ7" s="115"/>
      <c r="CK7" s="115"/>
      <c r="CL7" s="94" t="s">
        <v>11</v>
      </c>
      <c r="CM7" s="95"/>
      <c r="CN7" s="95"/>
      <c r="CO7" s="95"/>
      <c r="CP7" s="95"/>
      <c r="CQ7" s="96"/>
      <c r="CR7" s="97" t="s">
        <v>12</v>
      </c>
      <c r="CS7" s="114" t="s">
        <v>10</v>
      </c>
      <c r="CT7" s="115"/>
      <c r="CU7" s="115"/>
      <c r="CV7" s="115"/>
      <c r="CW7" s="115"/>
      <c r="CX7" s="115"/>
      <c r="CY7" s="94" t="s">
        <v>11</v>
      </c>
      <c r="CZ7" s="95"/>
      <c r="DA7" s="95"/>
      <c r="DB7" s="95"/>
      <c r="DC7" s="95"/>
      <c r="DD7" s="96"/>
      <c r="DE7" s="97" t="s">
        <v>12</v>
      </c>
      <c r="DF7" s="114" t="s">
        <v>10</v>
      </c>
      <c r="DG7" s="115"/>
      <c r="DH7" s="115"/>
      <c r="DI7" s="115"/>
      <c r="DJ7" s="115"/>
      <c r="DK7" s="115"/>
      <c r="DL7" s="94" t="s">
        <v>11</v>
      </c>
      <c r="DM7" s="95"/>
      <c r="DN7" s="95"/>
      <c r="DO7" s="95"/>
      <c r="DP7" s="95"/>
      <c r="DQ7" s="96"/>
      <c r="DR7" s="97" t="s">
        <v>12</v>
      </c>
      <c r="DS7" s="114" t="s">
        <v>10</v>
      </c>
      <c r="DT7" s="115"/>
      <c r="DU7" s="115"/>
      <c r="DV7" s="115"/>
      <c r="DW7" s="115"/>
      <c r="DX7" s="115"/>
      <c r="DY7" s="94" t="s">
        <v>11</v>
      </c>
      <c r="DZ7" s="95"/>
      <c r="EA7" s="95"/>
      <c r="EB7" s="95"/>
      <c r="EC7" s="95"/>
      <c r="ED7" s="96"/>
      <c r="EE7" s="97" t="s">
        <v>12</v>
      </c>
      <c r="EF7" s="114" t="s">
        <v>10</v>
      </c>
      <c r="EG7" s="115"/>
      <c r="EH7" s="115"/>
      <c r="EI7" s="115"/>
      <c r="EJ7" s="115"/>
      <c r="EK7" s="115"/>
      <c r="EL7" s="94" t="s">
        <v>11</v>
      </c>
      <c r="EM7" s="95"/>
      <c r="EN7" s="95"/>
      <c r="EO7" s="95"/>
      <c r="EP7" s="95"/>
      <c r="EQ7" s="96"/>
      <c r="ER7" s="97" t="s">
        <v>12</v>
      </c>
      <c r="ES7" s="114" t="s">
        <v>10</v>
      </c>
      <c r="ET7" s="115"/>
      <c r="EU7" s="115"/>
      <c r="EV7" s="115"/>
      <c r="EW7" s="115"/>
      <c r="EX7" s="115"/>
      <c r="EY7" s="94" t="s">
        <v>11</v>
      </c>
      <c r="EZ7" s="95"/>
      <c r="FA7" s="95"/>
      <c r="FB7" s="95"/>
      <c r="FC7" s="95"/>
      <c r="FD7" s="96"/>
      <c r="FE7" s="97" t="s">
        <v>12</v>
      </c>
      <c r="FF7" s="114" t="s">
        <v>10</v>
      </c>
      <c r="FG7" s="115"/>
      <c r="FH7" s="115"/>
      <c r="FI7" s="115"/>
      <c r="FJ7" s="115"/>
      <c r="FK7" s="115"/>
      <c r="FL7" s="94" t="s">
        <v>11</v>
      </c>
      <c r="FM7" s="95"/>
      <c r="FN7" s="95"/>
      <c r="FO7" s="95"/>
      <c r="FP7" s="95"/>
      <c r="FQ7" s="96"/>
      <c r="FR7" s="97" t="s">
        <v>12</v>
      </c>
      <c r="FS7" s="114" t="s">
        <v>10</v>
      </c>
      <c r="FT7" s="115"/>
      <c r="FU7" s="115"/>
      <c r="FV7" s="115"/>
      <c r="FW7" s="115"/>
      <c r="FX7" s="115"/>
      <c r="FY7" s="94" t="s">
        <v>11</v>
      </c>
      <c r="FZ7" s="95"/>
      <c r="GA7" s="95"/>
      <c r="GB7" s="95"/>
      <c r="GC7" s="95"/>
      <c r="GD7" s="96"/>
      <c r="GE7" s="97" t="s">
        <v>12</v>
      </c>
      <c r="GF7" s="114" t="s">
        <v>10</v>
      </c>
      <c r="GG7" s="115"/>
      <c r="GH7" s="115"/>
      <c r="GI7" s="115"/>
      <c r="GJ7" s="115"/>
      <c r="GK7" s="115"/>
      <c r="GL7" s="94" t="s">
        <v>11</v>
      </c>
      <c r="GM7" s="95"/>
      <c r="GN7" s="95"/>
      <c r="GO7" s="95"/>
      <c r="GP7" s="95"/>
      <c r="GQ7" s="96"/>
      <c r="GR7" s="97" t="s">
        <v>12</v>
      </c>
    </row>
    <row r="8" spans="1:200" ht="29.25">
      <c r="A8" s="103"/>
      <c r="B8" s="100"/>
      <c r="C8" s="100"/>
      <c r="D8" s="100"/>
      <c r="E8" s="100"/>
      <c r="F8" s="100"/>
      <c r="G8" s="195"/>
      <c r="H8" s="110"/>
      <c r="I8" s="111"/>
      <c r="J8" s="112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13</v>
      </c>
      <c r="BS8" s="6" t="s">
        <v>14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19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3"/>
      <c r="CF8" s="6" t="s">
        <v>13</v>
      </c>
      <c r="CG8" s="6" t="s">
        <v>14</v>
      </c>
      <c r="CH8" s="7" t="s">
        <v>15</v>
      </c>
      <c r="CI8" s="7" t="s">
        <v>16</v>
      </c>
      <c r="CJ8" s="7" t="s">
        <v>17</v>
      </c>
      <c r="CK8" s="7" t="s">
        <v>19</v>
      </c>
      <c r="CL8" s="6" t="s">
        <v>13</v>
      </c>
      <c r="CM8" s="6" t="s">
        <v>14</v>
      </c>
      <c r="CN8" s="7" t="s">
        <v>15</v>
      </c>
      <c r="CO8" s="7" t="s">
        <v>16</v>
      </c>
      <c r="CP8" s="7" t="s">
        <v>17</v>
      </c>
      <c r="CQ8" s="7" t="s">
        <v>19</v>
      </c>
      <c r="CR8" s="113"/>
      <c r="CS8" s="6" t="s">
        <v>13</v>
      </c>
      <c r="CT8" s="6" t="s">
        <v>14</v>
      </c>
      <c r="CU8" s="7" t="s">
        <v>15</v>
      </c>
      <c r="CV8" s="7" t="s">
        <v>16</v>
      </c>
      <c r="CW8" s="7" t="s">
        <v>17</v>
      </c>
      <c r="CX8" s="7" t="s">
        <v>19</v>
      </c>
      <c r="CY8" s="6" t="s">
        <v>13</v>
      </c>
      <c r="CZ8" s="6" t="s">
        <v>14</v>
      </c>
      <c r="DA8" s="7" t="s">
        <v>15</v>
      </c>
      <c r="DB8" s="7" t="s">
        <v>16</v>
      </c>
      <c r="DC8" s="7" t="s">
        <v>17</v>
      </c>
      <c r="DD8" s="7" t="s">
        <v>19</v>
      </c>
      <c r="DE8" s="113"/>
      <c r="DF8" s="6" t="s">
        <v>13</v>
      </c>
      <c r="DG8" s="6" t="s">
        <v>14</v>
      </c>
      <c r="DH8" s="7" t="s">
        <v>15</v>
      </c>
      <c r="DI8" s="7" t="s">
        <v>16</v>
      </c>
      <c r="DJ8" s="7" t="s">
        <v>17</v>
      </c>
      <c r="DK8" s="7" t="s">
        <v>19</v>
      </c>
      <c r="DL8" s="6" t="s">
        <v>13</v>
      </c>
      <c r="DM8" s="6" t="s">
        <v>14</v>
      </c>
      <c r="DN8" s="7" t="s">
        <v>15</v>
      </c>
      <c r="DO8" s="7" t="s">
        <v>16</v>
      </c>
      <c r="DP8" s="7" t="s">
        <v>17</v>
      </c>
      <c r="DQ8" s="7" t="s">
        <v>19</v>
      </c>
      <c r="DR8" s="113"/>
      <c r="DS8" s="6" t="s">
        <v>13</v>
      </c>
      <c r="DT8" s="6" t="s">
        <v>14</v>
      </c>
      <c r="DU8" s="7" t="s">
        <v>15</v>
      </c>
      <c r="DV8" s="7" t="s">
        <v>16</v>
      </c>
      <c r="DW8" s="7" t="s">
        <v>17</v>
      </c>
      <c r="DX8" s="7" t="s">
        <v>19</v>
      </c>
      <c r="DY8" s="6" t="s">
        <v>13</v>
      </c>
      <c r="DZ8" s="6" t="s">
        <v>14</v>
      </c>
      <c r="EA8" s="7" t="s">
        <v>15</v>
      </c>
      <c r="EB8" s="7" t="s">
        <v>16</v>
      </c>
      <c r="EC8" s="7" t="s">
        <v>17</v>
      </c>
      <c r="ED8" s="7" t="s">
        <v>19</v>
      </c>
      <c r="EE8" s="113"/>
      <c r="EF8" s="6" t="s">
        <v>13</v>
      </c>
      <c r="EG8" s="6" t="s">
        <v>14</v>
      </c>
      <c r="EH8" s="7" t="s">
        <v>15</v>
      </c>
      <c r="EI8" s="7" t="s">
        <v>16</v>
      </c>
      <c r="EJ8" s="7" t="s">
        <v>17</v>
      </c>
      <c r="EK8" s="7" t="s">
        <v>19</v>
      </c>
      <c r="EL8" s="6" t="s">
        <v>13</v>
      </c>
      <c r="EM8" s="6" t="s">
        <v>14</v>
      </c>
      <c r="EN8" s="7" t="s">
        <v>15</v>
      </c>
      <c r="EO8" s="7" t="s">
        <v>16</v>
      </c>
      <c r="EP8" s="7" t="s">
        <v>17</v>
      </c>
      <c r="EQ8" s="7" t="s">
        <v>19</v>
      </c>
      <c r="ER8" s="113"/>
      <c r="ES8" s="6" t="s">
        <v>13</v>
      </c>
      <c r="ET8" s="6" t="s">
        <v>14</v>
      </c>
      <c r="EU8" s="7" t="s">
        <v>15</v>
      </c>
      <c r="EV8" s="7" t="s">
        <v>16</v>
      </c>
      <c r="EW8" s="7" t="s">
        <v>17</v>
      </c>
      <c r="EX8" s="7" t="s">
        <v>19</v>
      </c>
      <c r="EY8" s="6" t="s">
        <v>13</v>
      </c>
      <c r="EZ8" s="6" t="s">
        <v>14</v>
      </c>
      <c r="FA8" s="7" t="s">
        <v>15</v>
      </c>
      <c r="FB8" s="7" t="s">
        <v>16</v>
      </c>
      <c r="FC8" s="7" t="s">
        <v>17</v>
      </c>
      <c r="FD8" s="7" t="s">
        <v>19</v>
      </c>
      <c r="FE8" s="113"/>
      <c r="FF8" s="6" t="s">
        <v>13</v>
      </c>
      <c r="FG8" s="6" t="s">
        <v>14</v>
      </c>
      <c r="FH8" s="7" t="s">
        <v>15</v>
      </c>
      <c r="FI8" s="7" t="s">
        <v>16</v>
      </c>
      <c r="FJ8" s="7" t="s">
        <v>17</v>
      </c>
      <c r="FK8" s="7" t="s">
        <v>19</v>
      </c>
      <c r="FL8" s="6" t="s">
        <v>13</v>
      </c>
      <c r="FM8" s="6" t="s">
        <v>14</v>
      </c>
      <c r="FN8" s="7" t="s">
        <v>15</v>
      </c>
      <c r="FO8" s="7" t="s">
        <v>16</v>
      </c>
      <c r="FP8" s="7" t="s">
        <v>17</v>
      </c>
      <c r="FQ8" s="7" t="s">
        <v>19</v>
      </c>
      <c r="FR8" s="113"/>
      <c r="FS8" s="6" t="s">
        <v>13</v>
      </c>
      <c r="FT8" s="6" t="s">
        <v>14</v>
      </c>
      <c r="FU8" s="7" t="s">
        <v>15</v>
      </c>
      <c r="FV8" s="7" t="s">
        <v>16</v>
      </c>
      <c r="FW8" s="7" t="s">
        <v>17</v>
      </c>
      <c r="FX8" s="7" t="s">
        <v>19</v>
      </c>
      <c r="FY8" s="6" t="s">
        <v>13</v>
      </c>
      <c r="FZ8" s="6" t="s">
        <v>14</v>
      </c>
      <c r="GA8" s="7" t="s">
        <v>15</v>
      </c>
      <c r="GB8" s="7" t="s">
        <v>16</v>
      </c>
      <c r="GC8" s="7" t="s">
        <v>17</v>
      </c>
      <c r="GD8" s="7" t="s">
        <v>19</v>
      </c>
      <c r="GE8" s="113"/>
      <c r="GF8" s="6" t="s">
        <v>13</v>
      </c>
      <c r="GG8" s="6" t="s">
        <v>14</v>
      </c>
      <c r="GH8" s="7" t="s">
        <v>15</v>
      </c>
      <c r="GI8" s="7" t="s">
        <v>16</v>
      </c>
      <c r="GJ8" s="7" t="s">
        <v>17</v>
      </c>
      <c r="GK8" s="7" t="s">
        <v>19</v>
      </c>
      <c r="GL8" s="6" t="s">
        <v>13</v>
      </c>
      <c r="GM8" s="6" t="s">
        <v>14</v>
      </c>
      <c r="GN8" s="7" t="s">
        <v>15</v>
      </c>
      <c r="GO8" s="7" t="s">
        <v>16</v>
      </c>
      <c r="GP8" s="7" t="s">
        <v>17</v>
      </c>
      <c r="GQ8" s="7" t="s">
        <v>19</v>
      </c>
      <c r="GR8" s="113"/>
    </row>
    <row r="9" spans="1:200" s="60" customFormat="1" ht="18" customHeight="1">
      <c r="A9" s="11">
        <v>1</v>
      </c>
      <c r="B9" s="11" t="s">
        <v>138</v>
      </c>
      <c r="C9" s="11" t="s">
        <v>310</v>
      </c>
      <c r="D9" s="13" t="s">
        <v>686</v>
      </c>
      <c r="E9" s="14" t="s">
        <v>312</v>
      </c>
      <c r="F9" s="15" t="s">
        <v>313</v>
      </c>
      <c r="G9" s="66" t="str">
        <f>H9&amp;"/"&amp;I9&amp;"/"&amp;19&amp;J9</f>
        <v>20/01/1994</v>
      </c>
      <c r="H9" s="13" t="s">
        <v>314</v>
      </c>
      <c r="I9" s="13" t="s">
        <v>177</v>
      </c>
      <c r="J9" s="11">
        <v>94</v>
      </c>
      <c r="K9" s="13" t="s">
        <v>315</v>
      </c>
      <c r="L9" s="11" t="s">
        <v>254</v>
      </c>
      <c r="M9" s="34"/>
      <c r="N9" s="34"/>
      <c r="O9" s="68">
        <f>ROUND((M9+N9*2)/3,1)</f>
        <v>0</v>
      </c>
      <c r="P9" s="56"/>
      <c r="Q9" s="56"/>
      <c r="R9" s="68">
        <f>ROUND((P9+Q9*2)/3,1)</f>
        <v>0</v>
      </c>
      <c r="S9" s="68">
        <f>ROUND((O9+R9)/2,1)</f>
        <v>0</v>
      </c>
      <c r="T9" s="56"/>
      <c r="U9" s="56"/>
      <c r="V9" s="68">
        <f>ROUND((MAX(T9:U9)+S9)/2,1)</f>
        <v>0</v>
      </c>
      <c r="W9" s="56"/>
      <c r="X9" s="56"/>
      <c r="Y9" s="79">
        <f>ROUND((W9+X9*2)/3,1)</f>
        <v>0</v>
      </c>
      <c r="Z9" s="78"/>
      <c r="AA9" s="78"/>
      <c r="AB9" s="79">
        <f>ROUND((MAX(Z9:AA9)+Y9)/2,1)</f>
        <v>0</v>
      </c>
      <c r="AC9" s="79">
        <f>ROUND(IF(Y9=0,(MAX(T9,U9)+S9)/2,(MAX(Z9,AA9)+Y9)/2),1)</f>
        <v>0</v>
      </c>
      <c r="AD9" s="16"/>
      <c r="AE9" s="16"/>
      <c r="AF9" s="21">
        <f>ROUND((AD9+AE9*2)/3,1)</f>
        <v>0</v>
      </c>
      <c r="AG9" s="16"/>
      <c r="AH9" s="16"/>
      <c r="AI9" s="21">
        <f>ROUND((MAX(AG9:AH9)+AF9)/2,1)</f>
        <v>0</v>
      </c>
      <c r="AJ9" s="16"/>
      <c r="AK9" s="16"/>
      <c r="AL9" s="21">
        <f>ROUND((AJ9+AK9*2)/3,1)</f>
        <v>0</v>
      </c>
      <c r="AM9" s="16"/>
      <c r="AN9" s="16"/>
      <c r="AO9" s="21">
        <f>ROUND((MAX(AM9:AN9)+AL9)/2,1)</f>
        <v>0</v>
      </c>
      <c r="AP9" s="79">
        <f>IF(AL9=0,(MAX(AG9,AH9)+AF9)/2,(MAX(AM9,AN9)+AL9)/2)</f>
        <v>0</v>
      </c>
      <c r="AQ9" s="77"/>
      <c r="AR9" s="77"/>
      <c r="AS9" s="79">
        <f>ROUND((AQ9+AR9*2)/3,1)</f>
        <v>0</v>
      </c>
      <c r="AT9" s="80"/>
      <c r="AU9" s="80"/>
      <c r="AV9" s="79">
        <f>ROUND((MAX(AT9:AU9)+AS9)/3,1)</f>
        <v>0</v>
      </c>
      <c r="AW9" s="80"/>
      <c r="AX9" s="80"/>
      <c r="AY9" s="79">
        <f>ROUND((AW9+AX9*2)/3,1)</f>
        <v>0</v>
      </c>
      <c r="AZ9" s="80"/>
      <c r="BA9" s="80"/>
      <c r="BB9" s="79">
        <f>ROUND((MAX(AZ9:BA9)+AY9)/2,1)</f>
        <v>0</v>
      </c>
      <c r="BC9" s="79">
        <f>IF(AY9=0,(MAX(AT9,AU9)+AS9)/2,(MAX(AZ9,BA9)+AY9)/2)</f>
        <v>0</v>
      </c>
      <c r="BD9" s="57"/>
      <c r="BE9" s="57"/>
      <c r="BF9" s="79">
        <f>ROUND((BD9+BE9*2)/3,1)</f>
        <v>0</v>
      </c>
      <c r="BG9" s="80"/>
      <c r="BH9" s="80"/>
      <c r="BI9" s="79">
        <f>ROUND((MAX(BG9:BH9)+BF9)/3,1)</f>
        <v>0</v>
      </c>
      <c r="BJ9" s="80"/>
      <c r="BK9" s="80"/>
      <c r="BL9" s="79">
        <f>ROUND((BJ9+BK9*2)/3,1)</f>
        <v>0</v>
      </c>
      <c r="BM9" s="80"/>
      <c r="BN9" s="80"/>
      <c r="BO9" s="79">
        <f>ROUND((MAX(BM9:BN9)+BL9)/2,1)</f>
        <v>0</v>
      </c>
      <c r="BP9" s="79">
        <f>IF(BL9=0,(MAX(BG9,BH9)+BF9)/2,(MAX(BM9,BN9)+BL9)/2)</f>
        <v>0</v>
      </c>
      <c r="BQ9" s="16"/>
      <c r="BR9" s="16"/>
      <c r="BS9" s="16"/>
      <c r="BT9" s="16"/>
      <c r="BU9" s="79">
        <f>ROUND((BQ9+BR9+BS9*2+BT9*2)/6,1)</f>
        <v>0</v>
      </c>
      <c r="BV9" s="80"/>
      <c r="BW9" s="80"/>
      <c r="BX9" s="79">
        <f>ROUND((MAX(BV9:BW9)+BU9)/3,1)</f>
        <v>0</v>
      </c>
      <c r="BY9" s="80"/>
      <c r="BZ9" s="80"/>
      <c r="CA9" s="79">
        <f>ROUND((BY9+BZ9*2)/3,1)</f>
        <v>0</v>
      </c>
      <c r="CB9" s="80"/>
      <c r="CC9" s="80"/>
      <c r="CD9" s="79">
        <f>ROUND((MAX(CB9:CC9)+CA9)/2,1)</f>
        <v>0</v>
      </c>
      <c r="CE9" s="79">
        <f>IF(CA9=0,(MAX(BV9,BW9)+BU9)/2,(MAX(CB9,CC9)+CA9)/2)</f>
        <v>0</v>
      </c>
      <c r="CF9" s="16"/>
      <c r="CG9" s="16"/>
      <c r="CH9" s="79">
        <f>ROUND((CF9+CG9*2)/3,1)</f>
        <v>0</v>
      </c>
      <c r="CI9" s="80"/>
      <c r="CJ9" s="80"/>
      <c r="CK9" s="79">
        <f>ROUND((MAX(CI9:CJ9)+CH9)/3,1)</f>
        <v>0</v>
      </c>
      <c r="CL9" s="80"/>
      <c r="CM9" s="80"/>
      <c r="CN9" s="79">
        <f>ROUND((CL9+CM9*2)/3,1)</f>
        <v>0</v>
      </c>
      <c r="CO9" s="80"/>
      <c r="CP9" s="80"/>
      <c r="CQ9" s="79">
        <f>ROUND((MAX(CO9:CP9)+CN9)/2,1)</f>
        <v>0</v>
      </c>
      <c r="CR9" s="79">
        <f>IF(CN9=0,(MAX(CI9,CJ9)+CH9)/2,(MAX(CO9,CP9)+CN9)/2)</f>
        <v>0</v>
      </c>
      <c r="CS9" s="16"/>
      <c r="CT9" s="16"/>
      <c r="CU9" s="79">
        <f>ROUND((CS9+CT9*2)/3,1)</f>
        <v>0</v>
      </c>
      <c r="CV9" s="80"/>
      <c r="CW9" s="80"/>
      <c r="CX9" s="79">
        <f>ROUND((MAX(CV9:CW9)+CU9)/3,1)</f>
        <v>0</v>
      </c>
      <c r="CY9" s="80"/>
      <c r="CZ9" s="80"/>
      <c r="DA9" s="79">
        <f>ROUND((CY9+CZ9*2)/3,1)</f>
        <v>0</v>
      </c>
      <c r="DB9" s="80"/>
      <c r="DC9" s="80"/>
      <c r="DD9" s="79">
        <f>ROUND((MAX(DB9:DC9)+DA9)/2,1)</f>
        <v>0</v>
      </c>
      <c r="DE9" s="79">
        <f>IF(DA9=0,(MAX(CV9,CW9)+CU9)/2,(MAX(DB9,DC9)+DA9)/2)</f>
        <v>0</v>
      </c>
      <c r="DF9" s="16"/>
      <c r="DG9" s="16"/>
      <c r="DH9" s="79">
        <f>ROUND((DF9+DG9*2)/3,1)</f>
        <v>0</v>
      </c>
      <c r="DI9" s="80"/>
      <c r="DJ9" s="80"/>
      <c r="DK9" s="79">
        <f>ROUND((MAX(DI9:DJ9)+DH9)/3,1)</f>
        <v>0</v>
      </c>
      <c r="DL9" s="80"/>
      <c r="DM9" s="80"/>
      <c r="DN9" s="79">
        <f>ROUND((DL9+DM9*2)/3,1)</f>
        <v>0</v>
      </c>
      <c r="DO9" s="80"/>
      <c r="DP9" s="80"/>
      <c r="DQ9" s="79">
        <f>ROUND((MAX(DO9:DP9)+DN9)/2,1)</f>
        <v>0</v>
      </c>
      <c r="DR9" s="79">
        <f>IF(DN9=0,(MAX(DI9,DJ9)+DH9)/2,(MAX(DO9,DP9)+DN9)/2)</f>
        <v>0</v>
      </c>
      <c r="DS9" s="16"/>
      <c r="DT9" s="16"/>
      <c r="DU9" s="79">
        <f>ROUND((DS9+DT9*2)/3,1)</f>
        <v>0</v>
      </c>
      <c r="DV9" s="80"/>
      <c r="DW9" s="80"/>
      <c r="DX9" s="79">
        <f>ROUND((MAX(DV9:DW9)+DU9)/3,1)</f>
        <v>0</v>
      </c>
      <c r="DY9" s="80"/>
      <c r="DZ9" s="80"/>
      <c r="EA9" s="79">
        <f>ROUND((DY9+DZ9*2)/3,1)</f>
        <v>0</v>
      </c>
      <c r="EB9" s="80"/>
      <c r="EC9" s="80"/>
      <c r="ED9" s="79">
        <f>ROUND((MAX(EB9:EC9)+EA9)/2,1)</f>
        <v>0</v>
      </c>
      <c r="EE9" s="79">
        <f>IF(EA9=0,(MAX(DV9,DW9)+DU9)/2,(MAX(EB9,EC9)+EA9)/2)</f>
        <v>0</v>
      </c>
      <c r="EF9" s="16"/>
      <c r="EG9" s="16"/>
      <c r="EH9" s="79">
        <f>ROUND((EF9+EG9*2)/3,1)</f>
        <v>0</v>
      </c>
      <c r="EI9" s="80"/>
      <c r="EJ9" s="80"/>
      <c r="EK9" s="79">
        <f>ROUND((MAX(EI9:EJ9)+EH9)/3,1)</f>
        <v>0</v>
      </c>
      <c r="EL9" s="80"/>
      <c r="EM9" s="80"/>
      <c r="EN9" s="79">
        <f>ROUND((EL9+EM9*2)/3,1)</f>
        <v>0</v>
      </c>
      <c r="EO9" s="80"/>
      <c r="EP9" s="80"/>
      <c r="EQ9" s="79">
        <f>ROUND((MAX(EO9:EP9)+EN9)/2,1)</f>
        <v>0</v>
      </c>
      <c r="ER9" s="79">
        <f>IF(EN9=0,(MAX(EI9,EJ9)+EH9)/2,(MAX(EO9,EP9)+EN9)/2)</f>
        <v>0</v>
      </c>
      <c r="ES9" s="16"/>
      <c r="ET9" s="16"/>
      <c r="EU9" s="79">
        <f>ROUND((ES9+ET9*2)/3,1)</f>
        <v>0</v>
      </c>
      <c r="EV9" s="80"/>
      <c r="EW9" s="80"/>
      <c r="EX9" s="79">
        <f>ROUND((MAX(EV9:EW9)+EU9)/3,1)</f>
        <v>0</v>
      </c>
      <c r="EY9" s="80"/>
      <c r="EZ9" s="80"/>
      <c r="FA9" s="79">
        <f>ROUND((EY9+EZ9*2)/3,1)</f>
        <v>0</v>
      </c>
      <c r="FB9" s="80"/>
      <c r="FC9" s="80"/>
      <c r="FD9" s="79">
        <f>ROUND((MAX(FB9:FC9)+FA9)/2,1)</f>
        <v>0</v>
      </c>
      <c r="FE9" s="79">
        <f>IF(FA9=0,(MAX(EV9,EW9)+EU9)/2,(MAX(FB9,FC9)+FA9)/2)</f>
        <v>0</v>
      </c>
      <c r="FF9" s="16"/>
      <c r="FG9" s="16"/>
      <c r="FH9" s="79">
        <f>ROUND((FF9+FG9*2)/3,1)</f>
        <v>0</v>
      </c>
      <c r="FI9" s="80"/>
      <c r="FJ9" s="80"/>
      <c r="FK9" s="79">
        <f>ROUND((MAX(FI9:FJ9)+FH9)/3,1)</f>
        <v>0</v>
      </c>
      <c r="FL9" s="80"/>
      <c r="FM9" s="80"/>
      <c r="FN9" s="79">
        <f>ROUND((FL9+FM9*2)/3,1)</f>
        <v>0</v>
      </c>
      <c r="FO9" s="80"/>
      <c r="FP9" s="80"/>
      <c r="FQ9" s="79">
        <f>ROUND((MAX(FO9:FP9)+FN9)/2,1)</f>
        <v>0</v>
      </c>
      <c r="FR9" s="79">
        <f>IF(FN9=0,(MAX(FI9,FJ9)+FH9)/2,(MAX(FO9,FP9)+FN9)/2)</f>
        <v>0</v>
      </c>
      <c r="FS9" s="16"/>
      <c r="FT9" s="16"/>
      <c r="FU9" s="79">
        <f>ROUND((FS9+FT9*2)/3,1)</f>
        <v>0</v>
      </c>
      <c r="FV9" s="80"/>
      <c r="FW9" s="80"/>
      <c r="FX9" s="79">
        <f>ROUND((MAX(FV9:FW9)+FU9)/3,1)</f>
        <v>0</v>
      </c>
      <c r="FY9" s="80"/>
      <c r="FZ9" s="80"/>
      <c r="GA9" s="79">
        <f>ROUND((FY9+FZ9*2)/3,1)</f>
        <v>0</v>
      </c>
      <c r="GB9" s="80"/>
      <c r="GC9" s="80"/>
      <c r="GD9" s="79">
        <f>ROUND((MAX(GB9:GC9)+GA9)/2,1)</f>
        <v>0</v>
      </c>
      <c r="GE9" s="79">
        <f>IF(GA9=0,(MAX(FV9,FW9)+FU9)/2,(MAX(GB9,GC9)+GA9)/2)</f>
        <v>0</v>
      </c>
      <c r="GF9" s="16"/>
      <c r="GG9" s="16"/>
      <c r="GH9" s="79">
        <f>ROUND((GF9+GG9*2)/3,1)</f>
        <v>0</v>
      </c>
      <c r="GI9" s="80"/>
      <c r="GJ9" s="80"/>
      <c r="GK9" s="79">
        <f>ROUND((MAX(GI9:GJ9)+GH9)/3,1)</f>
        <v>0</v>
      </c>
      <c r="GL9" s="80"/>
      <c r="GM9" s="80"/>
      <c r="GN9" s="79">
        <f>ROUND((GL9+GM9*2)/3,1)</f>
        <v>0</v>
      </c>
      <c r="GO9" s="80"/>
      <c r="GP9" s="80"/>
      <c r="GQ9" s="79">
        <f>ROUND((MAX(GO9:GP9)+GN9)/2,1)</f>
        <v>0</v>
      </c>
      <c r="GR9" s="79">
        <f>IF(GN9=0,(MAX(GI9,GJ9)+GH9)/2,(MAX(GO9,GP9)+GN9)/2)</f>
        <v>0</v>
      </c>
    </row>
    <row r="10" spans="1:200" s="60" customFormat="1" ht="18" customHeight="1">
      <c r="A10" s="11">
        <v>2</v>
      </c>
      <c r="B10" s="11" t="s">
        <v>138</v>
      </c>
      <c r="C10" s="11" t="s">
        <v>305</v>
      </c>
      <c r="D10" s="13" t="s">
        <v>306</v>
      </c>
      <c r="E10" s="14" t="s">
        <v>307</v>
      </c>
      <c r="F10" s="15" t="s">
        <v>308</v>
      </c>
      <c r="G10" s="66" t="str">
        <f>H10&amp;"/"&amp;I10&amp;"/"&amp;19&amp;J10</f>
        <v>13/01/1994</v>
      </c>
      <c r="H10" s="13" t="s">
        <v>192</v>
      </c>
      <c r="I10" s="13" t="s">
        <v>177</v>
      </c>
      <c r="J10" s="11">
        <v>94</v>
      </c>
      <c r="K10" s="13" t="s">
        <v>309</v>
      </c>
      <c r="L10" s="11" t="s">
        <v>147</v>
      </c>
      <c r="M10" s="34">
        <v>8</v>
      </c>
      <c r="N10" s="34">
        <v>8</v>
      </c>
      <c r="O10" s="68">
        <f>ROUND((M10+N10*2)/3,1)</f>
        <v>8</v>
      </c>
      <c r="P10" s="56">
        <v>8</v>
      </c>
      <c r="Q10" s="56">
        <v>8</v>
      </c>
      <c r="R10" s="68">
        <f>ROUND((P10+Q10*2)/3,1)</f>
        <v>8</v>
      </c>
      <c r="S10" s="68">
        <f>ROUND((O10+R10)/2,1)</f>
        <v>8</v>
      </c>
      <c r="T10" s="56">
        <v>7</v>
      </c>
      <c r="U10" s="56"/>
      <c r="V10" s="68">
        <f>ROUND((MAX(T10:U10)+S10)/2,1)</f>
        <v>7.5</v>
      </c>
      <c r="W10" s="56"/>
      <c r="X10" s="56"/>
      <c r="Y10" s="79">
        <f>ROUND((W10+X10*2)/3,1)</f>
        <v>0</v>
      </c>
      <c r="Z10" s="34"/>
      <c r="AA10" s="34"/>
      <c r="AB10" s="79">
        <f>ROUND((MAX(Z10:AA10)+Y10)/2,1)</f>
        <v>0</v>
      </c>
      <c r="AC10" s="79">
        <f>ROUND(IF(Y10=0,(MAX(T10,U10)+S10)/2,(MAX(Z10,AA10)+Y10)/2),1)</f>
        <v>7.5</v>
      </c>
      <c r="AD10" s="16"/>
      <c r="AE10" s="16"/>
      <c r="AF10" s="21">
        <f>ROUND((AD10+AE10*2)/3,1)</f>
        <v>0</v>
      </c>
      <c r="AG10" s="16"/>
      <c r="AH10" s="16"/>
      <c r="AI10" s="21">
        <f>ROUND((MAX(AG10:AH10)+AF10)/2,1)</f>
        <v>0</v>
      </c>
      <c r="AJ10" s="16"/>
      <c r="AK10" s="16"/>
      <c r="AL10" s="21">
        <f>ROUND((AJ10+AK10*2)/3,1)</f>
        <v>0</v>
      </c>
      <c r="AM10" s="16"/>
      <c r="AN10" s="16"/>
      <c r="AO10" s="21">
        <f>ROUND((MAX(AM10:AN10)+AL10)/2,1)</f>
        <v>0</v>
      </c>
      <c r="AP10" s="79">
        <f>IF(AL10=0,(MAX(AG10,AH10)+AF10)/2,(MAX(AM10,AN10)+AL10)/2)</f>
        <v>0</v>
      </c>
      <c r="AQ10" s="77">
        <v>9</v>
      </c>
      <c r="AR10" s="77">
        <v>10</v>
      </c>
      <c r="AS10" s="79">
        <f>ROUND((AQ10+AR10*2)/3,1)</f>
        <v>9.7</v>
      </c>
      <c r="AT10" s="80">
        <v>10</v>
      </c>
      <c r="AU10" s="80"/>
      <c r="AV10" s="79">
        <f>ROUND((MAX(AT10:AU10)+AS10)/3,1)</f>
        <v>6.6</v>
      </c>
      <c r="AW10" s="80"/>
      <c r="AX10" s="80"/>
      <c r="AY10" s="79">
        <f>ROUND((AW10+AX10*2)/3,1)</f>
        <v>0</v>
      </c>
      <c r="AZ10" s="80"/>
      <c r="BA10" s="80"/>
      <c r="BB10" s="79">
        <f>ROUND((MAX(AZ10:BA10)+AY10)/2,1)</f>
        <v>0</v>
      </c>
      <c r="BC10" s="79">
        <f>IF(AY10=0,(MAX(AT10,AU10)+AS10)/2,(MAX(AZ10,BA10)+AY10)/2)</f>
        <v>9.85</v>
      </c>
      <c r="BD10" s="57"/>
      <c r="BE10" s="57"/>
      <c r="BF10" s="79">
        <f>ROUND((BD10+BE10*2)/3,1)</f>
        <v>0</v>
      </c>
      <c r="BG10" s="57"/>
      <c r="BH10" s="57"/>
      <c r="BI10" s="79">
        <f>ROUND((MAX(BG10:BH10)+BF10)/3,1)</f>
        <v>0</v>
      </c>
      <c r="BJ10" s="16"/>
      <c r="BK10" s="16"/>
      <c r="BL10" s="79">
        <f>ROUND((BJ10+BK10*2)/3,1)</f>
        <v>0</v>
      </c>
      <c r="BM10" s="16"/>
      <c r="BN10" s="16"/>
      <c r="BO10" s="79">
        <f>ROUND((MAX(BM10:BN10)+BL10)/2,1)</f>
        <v>0</v>
      </c>
      <c r="BP10" s="79">
        <f>IF(BL10=0,(MAX(BG10,BH10)+BF10)/2,(MAX(BM10,BN10)+BL10)/2)</f>
        <v>0</v>
      </c>
      <c r="BQ10" s="16"/>
      <c r="BR10" s="16"/>
      <c r="BS10" s="16"/>
      <c r="BT10" s="16"/>
      <c r="BU10" s="79">
        <f>ROUND((BQ10+BR10+BS10*2+BT10*2)/6,1)</f>
        <v>0</v>
      </c>
      <c r="BV10" s="16"/>
      <c r="BW10" s="16"/>
      <c r="BX10" s="79">
        <f>ROUND((MAX(BV10:BW10)+BU10)/3,1)</f>
        <v>0</v>
      </c>
      <c r="BY10" s="16"/>
      <c r="BZ10" s="16"/>
      <c r="CA10" s="79">
        <f>ROUND((BY10+BZ10*2)/3,1)</f>
        <v>0</v>
      </c>
      <c r="CB10" s="16"/>
      <c r="CC10" s="16"/>
      <c r="CD10" s="79">
        <f>ROUND((MAX(CB10:CC10)+CA10)/2,1)</f>
        <v>0</v>
      </c>
      <c r="CE10" s="79">
        <f>IF(CA10=0,(MAX(BV10,BW10)+BU10)/2,(MAX(CB10,CC10)+CA10)/2)</f>
        <v>0</v>
      </c>
      <c r="CF10" s="16"/>
      <c r="CG10" s="16"/>
      <c r="CH10" s="79">
        <f>ROUND((CF10+CG10*2)/3,1)</f>
        <v>0</v>
      </c>
      <c r="CI10" s="16"/>
      <c r="CJ10" s="16"/>
      <c r="CK10" s="79">
        <f>ROUND((MAX(CI10:CJ10)+CH10)/3,1)</f>
        <v>0</v>
      </c>
      <c r="CL10" s="16"/>
      <c r="CM10" s="16"/>
      <c r="CN10" s="79">
        <f>ROUND((CL10+CM10*2)/3,1)</f>
        <v>0</v>
      </c>
      <c r="CO10" s="16"/>
      <c r="CP10" s="16"/>
      <c r="CQ10" s="79">
        <f>ROUND((MAX(CO10:CP10)+CN10)/2,1)</f>
        <v>0</v>
      </c>
      <c r="CR10" s="79">
        <f>IF(CN10=0,(MAX(CI10,CJ10)+CH10)/2,(MAX(CO10,CP10)+CN10)/2)</f>
        <v>0</v>
      </c>
      <c r="CS10" s="16"/>
      <c r="CT10" s="16"/>
      <c r="CU10" s="79">
        <f>ROUND((CS10+CT10*2)/3,1)</f>
        <v>0</v>
      </c>
      <c r="CV10" s="16"/>
      <c r="CW10" s="16"/>
      <c r="CX10" s="79">
        <f>ROUND((MAX(CV10:CW10)+CU10)/3,1)</f>
        <v>0</v>
      </c>
      <c r="CY10" s="16"/>
      <c r="CZ10" s="16"/>
      <c r="DA10" s="79">
        <f>ROUND((CY10+CZ10*2)/3,1)</f>
        <v>0</v>
      </c>
      <c r="DB10" s="16"/>
      <c r="DC10" s="16"/>
      <c r="DD10" s="79">
        <f>ROUND((MAX(DB10:DC10)+DA10)/2,1)</f>
        <v>0</v>
      </c>
      <c r="DE10" s="79">
        <f>IF(DA10=0,(MAX(CV10,CW10)+CU10)/2,(MAX(DB10,DC10)+DA10)/2)</f>
        <v>0</v>
      </c>
      <c r="DF10" s="16"/>
      <c r="DG10" s="16"/>
      <c r="DH10" s="79">
        <f>ROUND((DF10+DG10*2)/3,1)</f>
        <v>0</v>
      </c>
      <c r="DI10" s="16"/>
      <c r="DJ10" s="16"/>
      <c r="DK10" s="79">
        <f>ROUND((MAX(DI10:DJ10)+DH10)/3,1)</f>
        <v>0</v>
      </c>
      <c r="DL10" s="16"/>
      <c r="DM10" s="16"/>
      <c r="DN10" s="79">
        <f>ROUND((DL10+DM10*2)/3,1)</f>
        <v>0</v>
      </c>
      <c r="DO10" s="16"/>
      <c r="DP10" s="16"/>
      <c r="DQ10" s="79">
        <f>ROUND((MAX(DO10:DP10)+DN10)/2,1)</f>
        <v>0</v>
      </c>
      <c r="DR10" s="79">
        <f>IF(DN10=0,(MAX(DI10,DJ10)+DH10)/2,(MAX(DO10,DP10)+DN10)/2)</f>
        <v>0</v>
      </c>
      <c r="DS10" s="16"/>
      <c r="DT10" s="16"/>
      <c r="DU10" s="79">
        <f>ROUND((DS10+DT10*2)/3,1)</f>
        <v>0</v>
      </c>
      <c r="DV10" s="16"/>
      <c r="DW10" s="16"/>
      <c r="DX10" s="79">
        <f>ROUND((MAX(DV10:DW10)+DU10)/3,1)</f>
        <v>0</v>
      </c>
      <c r="DY10" s="16"/>
      <c r="DZ10" s="16"/>
      <c r="EA10" s="79">
        <f>ROUND((DY10+DZ10*2)/3,1)</f>
        <v>0</v>
      </c>
      <c r="EB10" s="16"/>
      <c r="EC10" s="16"/>
      <c r="ED10" s="79">
        <f>ROUND((MAX(EB10:EC10)+EA10)/2,1)</f>
        <v>0</v>
      </c>
      <c r="EE10" s="79">
        <f>IF(EA10=0,(MAX(DV10,DW10)+DU10)/2,(MAX(EB10,EC10)+EA10)/2)</f>
        <v>0</v>
      </c>
      <c r="EF10" s="16"/>
      <c r="EG10" s="16"/>
      <c r="EH10" s="79">
        <f>ROUND((EF10+EG10*2)/3,1)</f>
        <v>0</v>
      </c>
      <c r="EI10" s="16"/>
      <c r="EJ10" s="16"/>
      <c r="EK10" s="79">
        <f>ROUND((MAX(EI10:EJ10)+EH10)/3,1)</f>
        <v>0</v>
      </c>
      <c r="EL10" s="16"/>
      <c r="EM10" s="16"/>
      <c r="EN10" s="79">
        <f>ROUND((EL10+EM10*2)/3,1)</f>
        <v>0</v>
      </c>
      <c r="EO10" s="16"/>
      <c r="EP10" s="16"/>
      <c r="EQ10" s="79">
        <f>ROUND((MAX(EO10:EP10)+EN10)/2,1)</f>
        <v>0</v>
      </c>
      <c r="ER10" s="79">
        <f>IF(EN10=0,(MAX(EI10,EJ10)+EH10)/2,(MAX(EO10,EP10)+EN10)/2)</f>
        <v>0</v>
      </c>
      <c r="ES10" s="16"/>
      <c r="ET10" s="16"/>
      <c r="EU10" s="79">
        <f>ROUND((ES10+ET10*2)/3,1)</f>
        <v>0</v>
      </c>
      <c r="EV10" s="16"/>
      <c r="EW10" s="16"/>
      <c r="EX10" s="79">
        <f>ROUND((MAX(EV10:EW10)+EU10)/3,1)</f>
        <v>0</v>
      </c>
      <c r="EY10" s="16"/>
      <c r="EZ10" s="16"/>
      <c r="FA10" s="79">
        <f>ROUND((EY10+EZ10*2)/3,1)</f>
        <v>0</v>
      </c>
      <c r="FB10" s="16"/>
      <c r="FC10" s="18"/>
      <c r="FD10" s="79">
        <f>ROUND((MAX(FB10:FC10)+FA10)/2,1)</f>
        <v>0</v>
      </c>
      <c r="FE10" s="79">
        <f>IF(FA10=0,(MAX(EV10,EW10)+EU10)/2,(MAX(FB10,FC10)+FA10)/2)</f>
        <v>0</v>
      </c>
      <c r="FF10" s="16"/>
      <c r="FG10" s="16"/>
      <c r="FH10" s="79">
        <f>ROUND((FF10+FG10*2)/3,1)</f>
        <v>0</v>
      </c>
      <c r="FI10" s="16"/>
      <c r="FJ10" s="16"/>
      <c r="FK10" s="79">
        <f>ROUND((MAX(FI10:FJ10)+FH10)/3,1)</f>
        <v>0</v>
      </c>
      <c r="FL10" s="16"/>
      <c r="FM10" s="16"/>
      <c r="FN10" s="79">
        <f>ROUND((FL10+FM10*2)/3,1)</f>
        <v>0</v>
      </c>
      <c r="FO10" s="16"/>
      <c r="FP10" s="16"/>
      <c r="FQ10" s="79">
        <f>ROUND((MAX(FO10:FP10)+FN10)/2,1)</f>
        <v>0</v>
      </c>
      <c r="FR10" s="79">
        <f>IF(FN10=0,(MAX(FI10,FJ10)+FH10)/2,(MAX(FO10,FP10)+FN10)/2)</f>
        <v>0</v>
      </c>
      <c r="FS10" s="16"/>
      <c r="FT10" s="16"/>
      <c r="FU10" s="79">
        <f>ROUND((FS10+FT10*2)/3,1)</f>
        <v>0</v>
      </c>
      <c r="FV10" s="16"/>
      <c r="FW10" s="16"/>
      <c r="FX10" s="79">
        <f>ROUND((MAX(FV10:FW10)+FU10)/3,1)</f>
        <v>0</v>
      </c>
      <c r="FY10" s="16"/>
      <c r="FZ10" s="16"/>
      <c r="GA10" s="79">
        <f>ROUND((FY10+FZ10*2)/3,1)</f>
        <v>0</v>
      </c>
      <c r="GB10" s="16"/>
      <c r="GC10" s="16"/>
      <c r="GD10" s="79">
        <f>ROUND((MAX(GB10:GC10)+GA10)/2,1)</f>
        <v>0</v>
      </c>
      <c r="GE10" s="79">
        <f>IF(GA10=0,(MAX(FV10,FW10)+FU10)/2,(MAX(GB10,GC10)+GA10)/2)</f>
        <v>0</v>
      </c>
      <c r="GF10" s="16"/>
      <c r="GG10" s="16"/>
      <c r="GH10" s="79">
        <f>ROUND((GF10+GG10*2)/3,1)</f>
        <v>0</v>
      </c>
      <c r="GI10" s="16"/>
      <c r="GJ10" s="16"/>
      <c r="GK10" s="79">
        <f>ROUND((MAX(GI10:GJ10)+GH10)/3,1)</f>
        <v>0</v>
      </c>
      <c r="GL10" s="16"/>
      <c r="GM10" s="16"/>
      <c r="GN10" s="79">
        <f>ROUND((GL10+GM10*2)/3,1)</f>
        <v>0</v>
      </c>
      <c r="GO10" s="16"/>
      <c r="GP10" s="16"/>
      <c r="GQ10" s="79">
        <f>ROUND((MAX(GO10:GP10)+GN10)/2,1)</f>
        <v>0</v>
      </c>
      <c r="GR10" s="79">
        <f>IF(GN10=0,(MAX(GI10,GJ10)+GH10)/2,(MAX(GO10,GP10)+GN10)/2)</f>
        <v>0</v>
      </c>
    </row>
    <row r="11" spans="1:200" s="60" customFormat="1" ht="18" customHeight="1">
      <c r="A11" s="11">
        <v>3</v>
      </c>
      <c r="B11" s="11" t="s">
        <v>138</v>
      </c>
      <c r="C11" s="11" t="s">
        <v>305</v>
      </c>
      <c r="D11" s="13" t="s">
        <v>574</v>
      </c>
      <c r="E11" s="14" t="s">
        <v>575</v>
      </c>
      <c r="F11" s="15" t="s">
        <v>516</v>
      </c>
      <c r="G11" s="66" t="str">
        <f>H11&amp;"/"&amp;I11&amp;"/"&amp;19&amp;J11</f>
        <v>17/03/1992</v>
      </c>
      <c r="H11" s="13" t="s">
        <v>302</v>
      </c>
      <c r="I11" s="13" t="s">
        <v>200</v>
      </c>
      <c r="J11" s="11">
        <v>92</v>
      </c>
      <c r="K11" s="13" t="s">
        <v>509</v>
      </c>
      <c r="L11" s="11" t="s">
        <v>147</v>
      </c>
      <c r="M11" s="34">
        <v>5</v>
      </c>
      <c r="N11" s="34">
        <v>8</v>
      </c>
      <c r="O11" s="68">
        <f>ROUND((M11+N11*2)/3,1)</f>
        <v>7</v>
      </c>
      <c r="P11" s="81">
        <v>5</v>
      </c>
      <c r="Q11" s="81">
        <v>8</v>
      </c>
      <c r="R11" s="68">
        <f>ROUND((P11+Q11*2)/3,1)</f>
        <v>7</v>
      </c>
      <c r="S11" s="68">
        <f>ROUND((O11+R11)/2,1)</f>
        <v>7</v>
      </c>
      <c r="T11" s="56">
        <v>8</v>
      </c>
      <c r="U11" s="56"/>
      <c r="V11" s="68">
        <f>ROUND((MAX(T11:U11)+S11)/2,1)</f>
        <v>7.5</v>
      </c>
      <c r="W11" s="56"/>
      <c r="X11" s="56"/>
      <c r="Y11" s="79">
        <f>ROUND((W11+X11*2)/3,1)</f>
        <v>0</v>
      </c>
      <c r="Z11" s="34"/>
      <c r="AA11" s="34"/>
      <c r="AB11" s="79">
        <f>ROUND((MAX(Z11:AA11)+Y11)/2,1)</f>
        <v>0</v>
      </c>
      <c r="AC11" s="79">
        <f>ROUND(IF(Y11=0,(MAX(T11,U11)+S11)/2,(MAX(Z11,AA11)+Y11)/2),1)</f>
        <v>7.5</v>
      </c>
      <c r="AD11" s="16"/>
      <c r="AE11" s="16"/>
      <c r="AF11" s="21">
        <f>ROUND((AD11+AE11*2)/3,1)</f>
        <v>0</v>
      </c>
      <c r="AG11" s="16"/>
      <c r="AH11" s="16"/>
      <c r="AI11" s="21">
        <f>ROUND((MAX(AG11:AH11)+AF11)/2,1)</f>
        <v>0</v>
      </c>
      <c r="AJ11" s="16"/>
      <c r="AK11" s="16"/>
      <c r="AL11" s="21">
        <f>ROUND((AJ11+AK11*2)/3,1)</f>
        <v>0</v>
      </c>
      <c r="AM11" s="16"/>
      <c r="AN11" s="16"/>
      <c r="AO11" s="21">
        <f>ROUND((MAX(AM11:AN11)+AL11)/2,1)</f>
        <v>0</v>
      </c>
      <c r="AP11" s="79">
        <f>IF(AL11=0,(MAX(AG11,AH11)+AF11)/2,(MAX(AM11,AN11)+AL11)/2)</f>
        <v>0</v>
      </c>
      <c r="AQ11" s="77">
        <v>10</v>
      </c>
      <c r="AR11" s="77">
        <v>9</v>
      </c>
      <c r="AS11" s="79">
        <f>ROUND((AQ11+AR11*2)/3,1)</f>
        <v>9.3</v>
      </c>
      <c r="AT11" s="80">
        <v>9</v>
      </c>
      <c r="AU11" s="80"/>
      <c r="AV11" s="79">
        <f>ROUND((MAX(AT11:AU11)+AS11)/3,1)</f>
        <v>6.1</v>
      </c>
      <c r="AW11" s="80"/>
      <c r="AX11" s="80"/>
      <c r="AY11" s="79">
        <f>ROUND((AW11+AX11*2)/3,1)</f>
        <v>0</v>
      </c>
      <c r="AZ11" s="80"/>
      <c r="BA11" s="80"/>
      <c r="BB11" s="79">
        <f>ROUND((MAX(AZ11:BA11)+AY11)/2,1)</f>
        <v>0</v>
      </c>
      <c r="BC11" s="79">
        <f>IF(AY11=0,(MAX(AT11,AU11)+AS11)/2,(MAX(AZ11,BA11)+AY11)/2)</f>
        <v>9.15</v>
      </c>
      <c r="BD11" s="57">
        <v>8</v>
      </c>
      <c r="BE11" s="57">
        <v>6</v>
      </c>
      <c r="BF11" s="79">
        <f>ROUND((BD11+BE11*2)/3,1)</f>
        <v>6.7</v>
      </c>
      <c r="BG11" s="57">
        <v>8</v>
      </c>
      <c r="BH11" s="57"/>
      <c r="BI11" s="79">
        <f>ROUND((MAX(BG11:BH11)+BF11)/3,1)</f>
        <v>4.9</v>
      </c>
      <c r="BJ11" s="16"/>
      <c r="BK11" s="16"/>
      <c r="BL11" s="79">
        <f>ROUND((BJ11+BK11*2)/3,1)</f>
        <v>0</v>
      </c>
      <c r="BM11" s="16"/>
      <c r="BN11" s="16"/>
      <c r="BO11" s="79">
        <f>ROUND((MAX(BM11:BN11)+BL11)/2,1)</f>
        <v>0</v>
      </c>
      <c r="BP11" s="79">
        <f>IF(BL11=0,(MAX(BG11,BH11)+BF11)/2,(MAX(BM11,BN11)+BL11)/2)</f>
        <v>7.35</v>
      </c>
      <c r="BQ11" s="16"/>
      <c r="BR11" s="16"/>
      <c r="BS11" s="16"/>
      <c r="BT11" s="16"/>
      <c r="BU11" s="79">
        <f>ROUND((BQ11+BR11+BS11*2+BT11*2)/6,1)</f>
        <v>0</v>
      </c>
      <c r="BV11" s="16"/>
      <c r="BW11" s="16"/>
      <c r="BX11" s="79">
        <f>ROUND((MAX(BV11:BW11)+BU11)/3,1)</f>
        <v>0</v>
      </c>
      <c r="BY11" s="16"/>
      <c r="BZ11" s="16"/>
      <c r="CA11" s="79">
        <f>ROUND((BY11+BZ11*2)/3,1)</f>
        <v>0</v>
      </c>
      <c r="CB11" s="16"/>
      <c r="CC11" s="16"/>
      <c r="CD11" s="79">
        <f>ROUND((MAX(CB11:CC11)+CA11)/2,1)</f>
        <v>0</v>
      </c>
      <c r="CE11" s="79">
        <f>IF(CA11=0,(MAX(BV11,BW11)+BU11)/2,(MAX(CB11,CC11)+CA11)/2)</f>
        <v>0</v>
      </c>
      <c r="CF11" s="16"/>
      <c r="CG11" s="16"/>
      <c r="CH11" s="79">
        <f>ROUND((CF11+CG11*2)/3,1)</f>
        <v>0</v>
      </c>
      <c r="CI11" s="16"/>
      <c r="CJ11" s="16"/>
      <c r="CK11" s="79">
        <f>ROUND((MAX(CI11:CJ11)+CH11)/3,1)</f>
        <v>0</v>
      </c>
      <c r="CL11" s="16"/>
      <c r="CM11" s="16"/>
      <c r="CN11" s="79">
        <f>ROUND((CL11+CM11*2)/3,1)</f>
        <v>0</v>
      </c>
      <c r="CO11" s="16"/>
      <c r="CP11" s="16"/>
      <c r="CQ11" s="79">
        <f>ROUND((MAX(CO11:CP11)+CN11)/2,1)</f>
        <v>0</v>
      </c>
      <c r="CR11" s="79">
        <f>IF(CN11=0,(MAX(CI11,CJ11)+CH11)/2,(MAX(CO11,CP11)+CN11)/2)</f>
        <v>0</v>
      </c>
      <c r="CS11" s="16"/>
      <c r="CT11" s="16"/>
      <c r="CU11" s="79">
        <f>ROUND((CS11+CT11*2)/3,1)</f>
        <v>0</v>
      </c>
      <c r="CV11" s="16"/>
      <c r="CW11" s="16"/>
      <c r="CX11" s="79">
        <f>ROUND((MAX(CV11:CW11)+CU11)/3,1)</f>
        <v>0</v>
      </c>
      <c r="CY11" s="16"/>
      <c r="CZ11" s="16"/>
      <c r="DA11" s="79">
        <f>ROUND((CY11+CZ11*2)/3,1)</f>
        <v>0</v>
      </c>
      <c r="DB11" s="16"/>
      <c r="DC11" s="16"/>
      <c r="DD11" s="79">
        <f>ROUND((MAX(DB11:DC11)+DA11)/2,1)</f>
        <v>0</v>
      </c>
      <c r="DE11" s="79">
        <f>IF(DA11=0,(MAX(CV11,CW11)+CU11)/2,(MAX(DB11,DC11)+DA11)/2)</f>
        <v>0</v>
      </c>
      <c r="DF11" s="16"/>
      <c r="DG11" s="16"/>
      <c r="DH11" s="79">
        <f>ROUND((DF11+DG11*2)/3,1)</f>
        <v>0</v>
      </c>
      <c r="DI11" s="16"/>
      <c r="DJ11" s="16"/>
      <c r="DK11" s="79">
        <f>ROUND((MAX(DI11:DJ11)+DH11)/3,1)</f>
        <v>0</v>
      </c>
      <c r="DL11" s="16"/>
      <c r="DM11" s="16"/>
      <c r="DN11" s="79">
        <f>ROUND((DL11+DM11*2)/3,1)</f>
        <v>0</v>
      </c>
      <c r="DO11" s="16"/>
      <c r="DP11" s="16"/>
      <c r="DQ11" s="79">
        <f>ROUND((MAX(DO11:DP11)+DN11)/2,1)</f>
        <v>0</v>
      </c>
      <c r="DR11" s="79">
        <f>IF(DN11=0,(MAX(DI11,DJ11)+DH11)/2,(MAX(DO11,DP11)+DN11)/2)</f>
        <v>0</v>
      </c>
      <c r="DS11" s="16"/>
      <c r="DT11" s="16"/>
      <c r="DU11" s="79">
        <f>ROUND((DS11+DT11*2)/3,1)</f>
        <v>0</v>
      </c>
      <c r="DV11" s="16"/>
      <c r="DW11" s="16"/>
      <c r="DX11" s="79">
        <f>ROUND((MAX(DV11:DW11)+DU11)/3,1)</f>
        <v>0</v>
      </c>
      <c r="DY11" s="16"/>
      <c r="DZ11" s="16"/>
      <c r="EA11" s="79">
        <f>ROUND((DY11+DZ11*2)/3,1)</f>
        <v>0</v>
      </c>
      <c r="EB11" s="16"/>
      <c r="EC11" s="16"/>
      <c r="ED11" s="79">
        <f>ROUND((MAX(EB11:EC11)+EA11)/2,1)</f>
        <v>0</v>
      </c>
      <c r="EE11" s="79">
        <f>IF(EA11=0,(MAX(DV11,DW11)+DU11)/2,(MAX(EB11,EC11)+EA11)/2)</f>
        <v>0</v>
      </c>
      <c r="EF11" s="16"/>
      <c r="EG11" s="16"/>
      <c r="EH11" s="79">
        <f>ROUND((EF11+EG11*2)/3,1)</f>
        <v>0</v>
      </c>
      <c r="EI11" s="16"/>
      <c r="EJ11" s="16"/>
      <c r="EK11" s="79">
        <f>ROUND((MAX(EI11:EJ11)+EH11)/3,1)</f>
        <v>0</v>
      </c>
      <c r="EL11" s="16"/>
      <c r="EM11" s="16"/>
      <c r="EN11" s="79">
        <f>ROUND((EL11+EM11*2)/3,1)</f>
        <v>0</v>
      </c>
      <c r="EO11" s="16"/>
      <c r="EP11" s="16"/>
      <c r="EQ11" s="79">
        <f>ROUND((MAX(EO11:EP11)+EN11)/2,1)</f>
        <v>0</v>
      </c>
      <c r="ER11" s="79">
        <f>IF(EN11=0,(MAX(EI11,EJ11)+EH11)/2,(MAX(EO11,EP11)+EN11)/2)</f>
        <v>0</v>
      </c>
      <c r="ES11" s="16"/>
      <c r="ET11" s="16"/>
      <c r="EU11" s="79">
        <f>ROUND((ES11+ET11*2)/3,1)</f>
        <v>0</v>
      </c>
      <c r="EV11" s="16"/>
      <c r="EW11" s="16"/>
      <c r="EX11" s="79">
        <f>ROUND((MAX(EV11:EW11)+EU11)/3,1)</f>
        <v>0</v>
      </c>
      <c r="EY11" s="16"/>
      <c r="EZ11" s="16"/>
      <c r="FA11" s="79">
        <f>ROUND((EY11+EZ11*2)/3,1)</f>
        <v>0</v>
      </c>
      <c r="FB11" s="16"/>
      <c r="FC11" s="18"/>
      <c r="FD11" s="79">
        <f>ROUND((MAX(FB11:FC11)+FA11)/2,1)</f>
        <v>0</v>
      </c>
      <c r="FE11" s="79">
        <f>IF(FA11=0,(MAX(EV11,EW11)+EU11)/2,(MAX(FB11,FC11)+FA11)/2)</f>
        <v>0</v>
      </c>
      <c r="FF11" s="16"/>
      <c r="FG11" s="16"/>
      <c r="FH11" s="79">
        <f>ROUND((FF11+FG11*2)/3,1)</f>
        <v>0</v>
      </c>
      <c r="FI11" s="16"/>
      <c r="FJ11" s="16"/>
      <c r="FK11" s="79">
        <f>ROUND((MAX(FI11:FJ11)+FH11)/3,1)</f>
        <v>0</v>
      </c>
      <c r="FL11" s="16"/>
      <c r="FM11" s="16"/>
      <c r="FN11" s="79">
        <f>ROUND((FL11+FM11*2)/3,1)</f>
        <v>0</v>
      </c>
      <c r="FO11" s="16"/>
      <c r="FP11" s="16"/>
      <c r="FQ11" s="79">
        <f>ROUND((MAX(FO11:FP11)+FN11)/2,1)</f>
        <v>0</v>
      </c>
      <c r="FR11" s="79">
        <f>IF(FN11=0,(MAX(FI11,FJ11)+FH11)/2,(MAX(FO11,FP11)+FN11)/2)</f>
        <v>0</v>
      </c>
      <c r="FS11" s="16"/>
      <c r="FT11" s="16"/>
      <c r="FU11" s="79">
        <f>ROUND((FS11+FT11*2)/3,1)</f>
        <v>0</v>
      </c>
      <c r="FV11" s="16"/>
      <c r="FW11" s="16"/>
      <c r="FX11" s="79">
        <f>ROUND((MAX(FV11:FW11)+FU11)/3,1)</f>
        <v>0</v>
      </c>
      <c r="FY11" s="16"/>
      <c r="FZ11" s="16"/>
      <c r="GA11" s="79">
        <f>ROUND((FY11+FZ11*2)/3,1)</f>
        <v>0</v>
      </c>
      <c r="GB11" s="16"/>
      <c r="GC11" s="16"/>
      <c r="GD11" s="79">
        <f>ROUND((MAX(GB11:GC11)+GA11)/2,1)</f>
        <v>0</v>
      </c>
      <c r="GE11" s="79">
        <f>IF(GA11=0,(MAX(FV11,FW11)+FU11)/2,(MAX(GB11,GC11)+GA11)/2)</f>
        <v>0</v>
      </c>
      <c r="GF11" s="16"/>
      <c r="GG11" s="16"/>
      <c r="GH11" s="79">
        <f>ROUND((GF11+GG11*2)/3,1)</f>
        <v>0</v>
      </c>
      <c r="GI11" s="16"/>
      <c r="GJ11" s="16"/>
      <c r="GK11" s="79">
        <f>ROUND((MAX(GI11:GJ11)+GH11)/3,1)</f>
        <v>0</v>
      </c>
      <c r="GL11" s="16"/>
      <c r="GM11" s="16"/>
      <c r="GN11" s="79">
        <f>ROUND((GL11+GM11*2)/3,1)</f>
        <v>0</v>
      </c>
      <c r="GO11" s="16"/>
      <c r="GP11" s="16"/>
      <c r="GQ11" s="79">
        <f>ROUND((MAX(GO11:GP11)+GN11)/2,1)</f>
        <v>0</v>
      </c>
      <c r="GR11" s="79">
        <f>IF(GN11=0,(MAX(GI11,GJ11)+GH11)/2,(MAX(GO11,GP11)+GN11)/2)</f>
        <v>0</v>
      </c>
    </row>
    <row r="12" spans="1:200" s="60" customFormat="1" ht="18" customHeight="1">
      <c r="A12" s="11">
        <v>4</v>
      </c>
      <c r="B12" s="64" t="s">
        <v>138</v>
      </c>
      <c r="C12" s="64" t="s">
        <v>204</v>
      </c>
      <c r="D12" s="65" t="s">
        <v>655</v>
      </c>
      <c r="E12" s="62" t="s">
        <v>656</v>
      </c>
      <c r="F12" s="63" t="s">
        <v>657</v>
      </c>
      <c r="G12" s="66" t="str">
        <f>H12&amp;"/"&amp;I12&amp;"/"&amp;19&amp;J12</f>
        <v>31/12/1992</v>
      </c>
      <c r="H12" s="65" t="s">
        <v>646</v>
      </c>
      <c r="I12" s="65" t="s">
        <v>201</v>
      </c>
      <c r="J12" s="65" t="s">
        <v>163</v>
      </c>
      <c r="K12" s="65" t="s">
        <v>658</v>
      </c>
      <c r="L12" s="64"/>
      <c r="M12" s="34">
        <v>8</v>
      </c>
      <c r="N12" s="34">
        <v>8</v>
      </c>
      <c r="O12" s="68">
        <f>ROUND((M12+N12*2)/3,1)</f>
        <v>8</v>
      </c>
      <c r="P12" s="56"/>
      <c r="Q12" s="56"/>
      <c r="R12" s="68">
        <f>ROUND((P12+Q12*2)/3,1)</f>
        <v>0</v>
      </c>
      <c r="S12" s="68">
        <f>ROUND((O12+R12)/2,1)</f>
        <v>4</v>
      </c>
      <c r="T12" s="56">
        <v>8</v>
      </c>
      <c r="U12" s="56"/>
      <c r="V12" s="68">
        <f>ROUND((MAX(T12:U12)+S12)/2,1)</f>
        <v>6</v>
      </c>
      <c r="W12" s="56"/>
      <c r="X12" s="56"/>
      <c r="Y12" s="79">
        <f>ROUND((W12+X12*2)/3,1)</f>
        <v>0</v>
      </c>
      <c r="Z12" s="34"/>
      <c r="AA12" s="34"/>
      <c r="AB12" s="79">
        <f>ROUND((MAX(Z12:AA12)+Y12)/2,1)</f>
        <v>0</v>
      </c>
      <c r="AC12" s="79">
        <f>ROUND(IF(Y12=0,(MAX(T12,U12)+S12)/2,(MAX(Z12,AA12)+Y12)/2),1)</f>
        <v>6</v>
      </c>
      <c r="AD12" s="16"/>
      <c r="AE12" s="16"/>
      <c r="AF12" s="21">
        <f>ROUND((AD12+AE12*2)/3,1)</f>
        <v>0</v>
      </c>
      <c r="AG12" s="16"/>
      <c r="AH12" s="16"/>
      <c r="AI12" s="21">
        <f>ROUND((MAX(AG12:AH12)+AF12)/2,1)</f>
        <v>0</v>
      </c>
      <c r="AJ12" s="16"/>
      <c r="AK12" s="16"/>
      <c r="AL12" s="21">
        <f>ROUND((AJ12+AK12*2)/3,1)</f>
        <v>0</v>
      </c>
      <c r="AM12" s="16"/>
      <c r="AN12" s="16"/>
      <c r="AO12" s="21">
        <f>ROUND((MAX(AM12:AN12)+AL12)/2,1)</f>
        <v>0</v>
      </c>
      <c r="AP12" s="79">
        <f>IF(AL12=0,(MAX(AG12,AH12)+AF12)/2,(MAX(AM12,AN12)+AL12)/2)</f>
        <v>0</v>
      </c>
      <c r="AQ12" s="77"/>
      <c r="AR12" s="77"/>
      <c r="AS12" s="79">
        <f>ROUND((AQ12+AR12*2)/3,1)</f>
        <v>0</v>
      </c>
      <c r="AT12" s="80"/>
      <c r="AU12" s="80"/>
      <c r="AV12" s="79">
        <f>ROUND((MAX(AT12:AU12)+AS12)/3,1)</f>
        <v>0</v>
      </c>
      <c r="AW12" s="80"/>
      <c r="AX12" s="80"/>
      <c r="AY12" s="79">
        <f>ROUND((AW12+AX12*2)/3,1)</f>
        <v>0</v>
      </c>
      <c r="AZ12" s="80"/>
      <c r="BA12" s="80"/>
      <c r="BB12" s="79">
        <f>ROUND((MAX(AZ12:BA12)+AY12)/2,1)</f>
        <v>0</v>
      </c>
      <c r="BC12" s="79">
        <f>IF(AY12=0,(MAX(AT12,AU12)+AS12)/2,(MAX(AZ12,BA12)+AY12)/2)</f>
        <v>0</v>
      </c>
      <c r="BD12" s="57">
        <v>4</v>
      </c>
      <c r="BE12" s="67"/>
      <c r="BF12" s="79">
        <f>ROUND((BD12+BE12*2)/3,1)</f>
        <v>1.3</v>
      </c>
      <c r="BG12" s="57"/>
      <c r="BH12" s="57"/>
      <c r="BI12" s="79">
        <f>ROUND((MAX(BG12:BH12)+BF12)/3,1)</f>
        <v>0.4</v>
      </c>
      <c r="BJ12" s="16"/>
      <c r="BK12" s="16"/>
      <c r="BL12" s="79">
        <f>ROUND((BJ12+BK12*2)/3,1)</f>
        <v>0</v>
      </c>
      <c r="BM12" s="16"/>
      <c r="BN12" s="16"/>
      <c r="BO12" s="79">
        <f>ROUND((MAX(BM12:BN12)+BL12)/2,1)</f>
        <v>0</v>
      </c>
      <c r="BP12" s="79">
        <f>IF(BL12=0,(MAX(BG12,BH12)+BF12)/2,(MAX(BM12,BN12)+BL12)/2)</f>
        <v>0.65</v>
      </c>
      <c r="BQ12" s="16"/>
      <c r="BR12" s="16"/>
      <c r="BS12" s="16"/>
      <c r="BT12" s="16"/>
      <c r="BU12" s="79">
        <f>ROUND((BQ12+BR12+BS12*2+BT12*2)/6,1)</f>
        <v>0</v>
      </c>
      <c r="BV12" s="16"/>
      <c r="BW12" s="16"/>
      <c r="BX12" s="79">
        <f>ROUND((MAX(BV12:BW12)+BU12)/3,1)</f>
        <v>0</v>
      </c>
      <c r="BY12" s="16"/>
      <c r="BZ12" s="16"/>
      <c r="CA12" s="79">
        <f>ROUND((BY12+BZ12*2)/3,1)</f>
        <v>0</v>
      </c>
      <c r="CB12" s="16"/>
      <c r="CC12" s="16"/>
      <c r="CD12" s="79">
        <f>ROUND((MAX(CB12:CC12)+CA12)/2,1)</f>
        <v>0</v>
      </c>
      <c r="CE12" s="79">
        <f>IF(CA12=0,(MAX(BV12,BW12)+BU12)/2,(MAX(CB12,CC12)+CA12)/2)</f>
        <v>0</v>
      </c>
      <c r="CF12" s="16"/>
      <c r="CG12" s="16"/>
      <c r="CH12" s="79">
        <f>ROUND((CF12+CG12*2)/3,1)</f>
        <v>0</v>
      </c>
      <c r="CI12" s="16"/>
      <c r="CJ12" s="16"/>
      <c r="CK12" s="79">
        <f>ROUND((MAX(CI12:CJ12)+CH12)/3,1)</f>
        <v>0</v>
      </c>
      <c r="CL12" s="16"/>
      <c r="CM12" s="16"/>
      <c r="CN12" s="79">
        <f>ROUND((CL12+CM12*2)/3,1)</f>
        <v>0</v>
      </c>
      <c r="CO12" s="16"/>
      <c r="CP12" s="16"/>
      <c r="CQ12" s="79">
        <f>ROUND((MAX(CO12:CP12)+CN12)/2,1)</f>
        <v>0</v>
      </c>
      <c r="CR12" s="79">
        <f>IF(CN12=0,(MAX(CI12,CJ12)+CH12)/2,(MAX(CO12,CP12)+CN12)/2)</f>
        <v>0</v>
      </c>
      <c r="CS12" s="16"/>
      <c r="CT12" s="16"/>
      <c r="CU12" s="79">
        <f>ROUND((CS12+CT12*2)/3,1)</f>
        <v>0</v>
      </c>
      <c r="CV12" s="16"/>
      <c r="CW12" s="16"/>
      <c r="CX12" s="79">
        <f>ROUND((MAX(CV12:CW12)+CU12)/3,1)</f>
        <v>0</v>
      </c>
      <c r="CY12" s="16"/>
      <c r="CZ12" s="16"/>
      <c r="DA12" s="79">
        <f>ROUND((CY12+CZ12*2)/3,1)</f>
        <v>0</v>
      </c>
      <c r="DB12" s="16"/>
      <c r="DC12" s="16"/>
      <c r="DD12" s="79">
        <f>ROUND((MAX(DB12:DC12)+DA12)/2,1)</f>
        <v>0</v>
      </c>
      <c r="DE12" s="79">
        <f>IF(DA12=0,(MAX(CV12,CW12)+CU12)/2,(MAX(DB12,DC12)+DA12)/2)</f>
        <v>0</v>
      </c>
      <c r="DF12" s="16"/>
      <c r="DG12" s="16"/>
      <c r="DH12" s="79">
        <f>ROUND((DF12+DG12*2)/3,1)</f>
        <v>0</v>
      </c>
      <c r="DI12" s="16"/>
      <c r="DJ12" s="16"/>
      <c r="DK12" s="79">
        <f>ROUND((MAX(DI12:DJ12)+DH12)/3,1)</f>
        <v>0</v>
      </c>
      <c r="DL12" s="16"/>
      <c r="DM12" s="16"/>
      <c r="DN12" s="79">
        <f>ROUND((DL12+DM12*2)/3,1)</f>
        <v>0</v>
      </c>
      <c r="DO12" s="16"/>
      <c r="DP12" s="16"/>
      <c r="DQ12" s="79">
        <f>ROUND((MAX(DO12:DP12)+DN12)/2,1)</f>
        <v>0</v>
      </c>
      <c r="DR12" s="79">
        <f>IF(DN12=0,(MAX(DI12,DJ12)+DH12)/2,(MAX(DO12,DP12)+DN12)/2)</f>
        <v>0</v>
      </c>
      <c r="DS12" s="16"/>
      <c r="DT12" s="16"/>
      <c r="DU12" s="79">
        <f>ROUND((DS12+DT12*2)/3,1)</f>
        <v>0</v>
      </c>
      <c r="DV12" s="16"/>
      <c r="DW12" s="16"/>
      <c r="DX12" s="79">
        <f>ROUND((MAX(DV12:DW12)+DU12)/3,1)</f>
        <v>0</v>
      </c>
      <c r="DY12" s="16"/>
      <c r="DZ12" s="16"/>
      <c r="EA12" s="79">
        <f>ROUND((DY12+DZ12*2)/3,1)</f>
        <v>0</v>
      </c>
      <c r="EB12" s="16"/>
      <c r="EC12" s="16"/>
      <c r="ED12" s="79">
        <f>ROUND((MAX(EB12:EC12)+EA12)/2,1)</f>
        <v>0</v>
      </c>
      <c r="EE12" s="79">
        <f>IF(EA12=0,(MAX(DV12,DW12)+DU12)/2,(MAX(EB12,EC12)+EA12)/2)</f>
        <v>0</v>
      </c>
      <c r="EF12" s="16"/>
      <c r="EG12" s="16"/>
      <c r="EH12" s="79">
        <f>ROUND((EF12+EG12*2)/3,1)</f>
        <v>0</v>
      </c>
      <c r="EI12" s="16"/>
      <c r="EJ12" s="16"/>
      <c r="EK12" s="79">
        <f>ROUND((MAX(EI12:EJ12)+EH12)/3,1)</f>
        <v>0</v>
      </c>
      <c r="EL12" s="16"/>
      <c r="EM12" s="16"/>
      <c r="EN12" s="79">
        <f>ROUND((EL12+EM12*2)/3,1)</f>
        <v>0</v>
      </c>
      <c r="EO12" s="16"/>
      <c r="EP12" s="16"/>
      <c r="EQ12" s="79">
        <f>ROUND((MAX(EO12:EP12)+EN12)/2,1)</f>
        <v>0</v>
      </c>
      <c r="ER12" s="79">
        <f>IF(EN12=0,(MAX(EI12,EJ12)+EH12)/2,(MAX(EO12,EP12)+EN12)/2)</f>
        <v>0</v>
      </c>
      <c r="ES12" s="16"/>
      <c r="ET12" s="16"/>
      <c r="EU12" s="79">
        <f>ROUND((ES12+ET12*2)/3,1)</f>
        <v>0</v>
      </c>
      <c r="EV12" s="16"/>
      <c r="EW12" s="16"/>
      <c r="EX12" s="79">
        <f>ROUND((MAX(EV12:EW12)+EU12)/3,1)</f>
        <v>0</v>
      </c>
      <c r="EY12" s="16"/>
      <c r="EZ12" s="16"/>
      <c r="FA12" s="79">
        <f>ROUND((EY12+EZ12*2)/3,1)</f>
        <v>0</v>
      </c>
      <c r="FB12" s="16"/>
      <c r="FC12" s="18"/>
      <c r="FD12" s="79">
        <f>ROUND((MAX(FB12:FC12)+FA12)/2,1)</f>
        <v>0</v>
      </c>
      <c r="FE12" s="79">
        <f>IF(FA12=0,(MAX(EV12,EW12)+EU12)/2,(MAX(FB12,FC12)+FA12)/2)</f>
        <v>0</v>
      </c>
      <c r="FF12" s="16"/>
      <c r="FG12" s="16"/>
      <c r="FH12" s="79">
        <f>ROUND((FF12+FG12*2)/3,1)</f>
        <v>0</v>
      </c>
      <c r="FI12" s="16"/>
      <c r="FJ12" s="16"/>
      <c r="FK12" s="79">
        <f>ROUND((MAX(FI12:FJ12)+FH12)/3,1)</f>
        <v>0</v>
      </c>
      <c r="FL12" s="16"/>
      <c r="FM12" s="16"/>
      <c r="FN12" s="79">
        <f>ROUND((FL12+FM12*2)/3,1)</f>
        <v>0</v>
      </c>
      <c r="FO12" s="16"/>
      <c r="FP12" s="16"/>
      <c r="FQ12" s="79">
        <f>ROUND((MAX(FO12:FP12)+FN12)/2,1)</f>
        <v>0</v>
      </c>
      <c r="FR12" s="79">
        <f>IF(FN12=0,(MAX(FI12,FJ12)+FH12)/2,(MAX(FO12,FP12)+FN12)/2)</f>
        <v>0</v>
      </c>
      <c r="FS12" s="16"/>
      <c r="FT12" s="16"/>
      <c r="FU12" s="79">
        <f>ROUND((FS12+FT12*2)/3,1)</f>
        <v>0</v>
      </c>
      <c r="FV12" s="16"/>
      <c r="FW12" s="16"/>
      <c r="FX12" s="79">
        <f>ROUND((MAX(FV12:FW12)+FU12)/3,1)</f>
        <v>0</v>
      </c>
      <c r="FY12" s="16"/>
      <c r="FZ12" s="16"/>
      <c r="GA12" s="79">
        <f>ROUND((FY12+FZ12*2)/3,1)</f>
        <v>0</v>
      </c>
      <c r="GB12" s="16"/>
      <c r="GC12" s="16"/>
      <c r="GD12" s="79">
        <f>ROUND((MAX(GB12:GC12)+GA12)/2,1)</f>
        <v>0</v>
      </c>
      <c r="GE12" s="79">
        <f>IF(GA12=0,(MAX(FV12,FW12)+FU12)/2,(MAX(GB12,GC12)+GA12)/2)</f>
        <v>0</v>
      </c>
      <c r="GF12" s="16"/>
      <c r="GG12" s="16"/>
      <c r="GH12" s="79">
        <f>ROUND((GF12+GG12*2)/3,1)</f>
        <v>0</v>
      </c>
      <c r="GI12" s="16"/>
      <c r="GJ12" s="16"/>
      <c r="GK12" s="79">
        <f>ROUND((MAX(GI12:GJ12)+GH12)/3,1)</f>
        <v>0</v>
      </c>
      <c r="GL12" s="16"/>
      <c r="GM12" s="16"/>
      <c r="GN12" s="79">
        <f>ROUND((GL12+GM12*2)/3,1)</f>
        <v>0</v>
      </c>
      <c r="GO12" s="16"/>
      <c r="GP12" s="16"/>
      <c r="GQ12" s="79">
        <f>ROUND((MAX(GO12:GP12)+GN12)/2,1)</f>
        <v>0</v>
      </c>
      <c r="GR12" s="79">
        <f>IF(GN12=0,(MAX(GI12,GJ12)+GH12)/2,(MAX(GO12,GP12)+GN12)/2)</f>
        <v>0</v>
      </c>
    </row>
  </sheetData>
  <sheetProtection/>
  <mergeCells count="70">
    <mergeCell ref="T7:T8"/>
    <mergeCell ref="U7:U8"/>
    <mergeCell ref="E6:F8"/>
    <mergeCell ref="DS6:ED6"/>
    <mergeCell ref="H6:J8"/>
    <mergeCell ref="K6:K8"/>
    <mergeCell ref="L6:L8"/>
    <mergeCell ref="M6:AB6"/>
    <mergeCell ref="V7:V8"/>
    <mergeCell ref="M7:O7"/>
    <mergeCell ref="P7:R7"/>
    <mergeCell ref="S7:S8"/>
    <mergeCell ref="A6:A8"/>
    <mergeCell ref="B6:B8"/>
    <mergeCell ref="C6:C8"/>
    <mergeCell ref="D6:D8"/>
    <mergeCell ref="G6:G8"/>
    <mergeCell ref="EF6:EQ6"/>
    <mergeCell ref="BC7:BC8"/>
    <mergeCell ref="BD7:BI7"/>
    <mergeCell ref="BJ7:BO7"/>
    <mergeCell ref="BP7:BP8"/>
    <mergeCell ref="BQ7:BX7"/>
    <mergeCell ref="BD6:BO6"/>
    <mergeCell ref="BQ6:CD6"/>
    <mergeCell ref="CF6:CQ6"/>
    <mergeCell ref="CL7:CQ7"/>
    <mergeCell ref="AJ7:AO7"/>
    <mergeCell ref="AD6:AO6"/>
    <mergeCell ref="AQ6:BB6"/>
    <mergeCell ref="AP7:AP8"/>
    <mergeCell ref="AQ7:AV7"/>
    <mergeCell ref="AW7:BB7"/>
    <mergeCell ref="CY7:DD7"/>
    <mergeCell ref="EE7:EE8"/>
    <mergeCell ref="EF7:EK7"/>
    <mergeCell ref="CR7:CR8"/>
    <mergeCell ref="CS7:CX7"/>
    <mergeCell ref="DE7:DE8"/>
    <mergeCell ref="DF7:DK7"/>
    <mergeCell ref="GR7:GR8"/>
    <mergeCell ref="FE7:FE8"/>
    <mergeCell ref="FF7:FK7"/>
    <mergeCell ref="FL7:FQ7"/>
    <mergeCell ref="FR7:FR8"/>
    <mergeCell ref="FS7:FX7"/>
    <mergeCell ref="FY7:GD7"/>
    <mergeCell ref="GL7:GQ7"/>
    <mergeCell ref="GE7:GE8"/>
    <mergeCell ref="GF7:GK7"/>
    <mergeCell ref="ES6:FD6"/>
    <mergeCell ref="FF6:FQ6"/>
    <mergeCell ref="FS6:GD6"/>
    <mergeCell ref="GF6:GQ6"/>
    <mergeCell ref="EY7:FD7"/>
    <mergeCell ref="CS6:DD6"/>
    <mergeCell ref="DF6:DQ6"/>
    <mergeCell ref="EL7:EQ7"/>
    <mergeCell ref="ER7:ER8"/>
    <mergeCell ref="DL7:DQ7"/>
    <mergeCell ref="W7:AB7"/>
    <mergeCell ref="AC7:AC8"/>
    <mergeCell ref="AD7:AI7"/>
    <mergeCell ref="ES7:EX7"/>
    <mergeCell ref="BY7:CD7"/>
    <mergeCell ref="CE7:CE8"/>
    <mergeCell ref="CF7:CK7"/>
    <mergeCell ref="DY7:ED7"/>
    <mergeCell ref="DR7:DR8"/>
    <mergeCell ref="DS7:DX7"/>
  </mergeCells>
  <printOptions/>
  <pageMargins left="0.7" right="0.7" top="0.75" bottom="0.75" header="0.3" footer="0.3"/>
  <pageSetup horizontalDpi="600" verticalDpi="600" orientation="portrait" r:id="rId3"/>
  <ignoredErrors>
    <ignoredError sqref="O9 R9:S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32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F9" sqref="AF9:AP9"/>
    </sheetView>
  </sheetViews>
  <sheetFormatPr defaultColWidth="9.140625" defaultRowHeight="15"/>
  <cols>
    <col min="1" max="2" width="3.57421875" style="0" customWidth="1"/>
    <col min="4" max="4" width="3.421875" style="0" customWidth="1"/>
    <col min="5" max="5" width="18.00390625" style="0" customWidth="1"/>
    <col min="7" max="9" width="3.421875" style="0" customWidth="1"/>
    <col min="10" max="10" width="9.28125" style="0" customWidth="1"/>
    <col min="13" max="189" width="3.281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134</v>
      </c>
    </row>
    <row r="4" spans="1:8" s="1" customFormat="1" ht="15" customHeight="1">
      <c r="A4" s="10" t="s">
        <v>135</v>
      </c>
      <c r="B4" s="10"/>
      <c r="C4" s="10"/>
      <c r="D4" s="10"/>
      <c r="E4" s="10"/>
      <c r="F4" s="10"/>
      <c r="G4" s="10"/>
      <c r="H4" s="10"/>
    </row>
    <row r="5" s="2" customFormat="1" ht="15"/>
    <row r="6" spans="1:189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21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22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23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3">
        <v>4</v>
      </c>
      <c r="BS6" s="101" t="s">
        <v>24</v>
      </c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3</v>
      </c>
      <c r="CF6" s="101" t="s">
        <v>25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3">
        <v>4</v>
      </c>
      <c r="CU6" s="101" t="s">
        <v>26</v>
      </c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3">
        <v>3</v>
      </c>
      <c r="DH6" s="101" t="s">
        <v>27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3">
        <v>2</v>
      </c>
      <c r="DU6" s="101" t="s">
        <v>28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3">
        <v>2</v>
      </c>
      <c r="EH6" s="101" t="s">
        <v>29</v>
      </c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3">
        <v>5</v>
      </c>
      <c r="EU6" s="101" t="s">
        <v>30</v>
      </c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3">
        <v>4</v>
      </c>
      <c r="FH6" s="101" t="s">
        <v>31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3">
        <v>4</v>
      </c>
      <c r="FU6" s="101" t="s">
        <v>32</v>
      </c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3">
        <v>2</v>
      </c>
    </row>
    <row r="7" spans="1:189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5"/>
      <c r="BJ7" s="95"/>
      <c r="BK7" s="96"/>
      <c r="BL7" s="94" t="s">
        <v>11</v>
      </c>
      <c r="BM7" s="95"/>
      <c r="BN7" s="95"/>
      <c r="BO7" s="95"/>
      <c r="BP7" s="95"/>
      <c r="BQ7" s="96"/>
      <c r="BR7" s="116" t="s">
        <v>12</v>
      </c>
      <c r="BS7" s="114" t="s">
        <v>10</v>
      </c>
      <c r="BT7" s="115"/>
      <c r="BU7" s="115"/>
      <c r="BV7" s="115"/>
      <c r="BW7" s="115"/>
      <c r="BX7" s="115"/>
      <c r="BY7" s="94" t="s">
        <v>11</v>
      </c>
      <c r="BZ7" s="95"/>
      <c r="CA7" s="95"/>
      <c r="CB7" s="95"/>
      <c r="CC7" s="95"/>
      <c r="CD7" s="96"/>
      <c r="CE7" s="97" t="s">
        <v>12</v>
      </c>
      <c r="CF7" s="114" t="s">
        <v>10</v>
      </c>
      <c r="CG7" s="115"/>
      <c r="CH7" s="115"/>
      <c r="CI7" s="115"/>
      <c r="CJ7" s="115"/>
      <c r="CK7" s="115"/>
      <c r="CL7" s="115"/>
      <c r="CM7" s="115"/>
      <c r="CN7" s="94" t="s">
        <v>11</v>
      </c>
      <c r="CO7" s="95"/>
      <c r="CP7" s="95"/>
      <c r="CQ7" s="95"/>
      <c r="CR7" s="95"/>
      <c r="CS7" s="96"/>
      <c r="CT7" s="97" t="s">
        <v>12</v>
      </c>
      <c r="CU7" s="114" t="s">
        <v>10</v>
      </c>
      <c r="CV7" s="115"/>
      <c r="CW7" s="115"/>
      <c r="CX7" s="115"/>
      <c r="CY7" s="115"/>
      <c r="CZ7" s="115"/>
      <c r="DA7" s="94" t="s">
        <v>11</v>
      </c>
      <c r="DB7" s="95"/>
      <c r="DC7" s="95"/>
      <c r="DD7" s="95"/>
      <c r="DE7" s="95"/>
      <c r="DF7" s="96"/>
      <c r="DG7" s="97" t="s">
        <v>12</v>
      </c>
      <c r="DH7" s="114" t="s">
        <v>10</v>
      </c>
      <c r="DI7" s="115"/>
      <c r="DJ7" s="115"/>
      <c r="DK7" s="115"/>
      <c r="DL7" s="115"/>
      <c r="DM7" s="115"/>
      <c r="DN7" s="94" t="s">
        <v>11</v>
      </c>
      <c r="DO7" s="95"/>
      <c r="DP7" s="95"/>
      <c r="DQ7" s="95"/>
      <c r="DR7" s="95"/>
      <c r="DS7" s="96"/>
      <c r="DT7" s="97" t="s">
        <v>12</v>
      </c>
      <c r="DU7" s="114" t="s">
        <v>10</v>
      </c>
      <c r="DV7" s="115"/>
      <c r="DW7" s="115"/>
      <c r="DX7" s="115"/>
      <c r="DY7" s="115"/>
      <c r="DZ7" s="115"/>
      <c r="EA7" s="94" t="s">
        <v>11</v>
      </c>
      <c r="EB7" s="95"/>
      <c r="EC7" s="95"/>
      <c r="ED7" s="95"/>
      <c r="EE7" s="95"/>
      <c r="EF7" s="96"/>
      <c r="EG7" s="97" t="s">
        <v>12</v>
      </c>
      <c r="EH7" s="114" t="s">
        <v>10</v>
      </c>
      <c r="EI7" s="115"/>
      <c r="EJ7" s="115"/>
      <c r="EK7" s="115"/>
      <c r="EL7" s="115"/>
      <c r="EM7" s="115"/>
      <c r="EN7" s="94" t="s">
        <v>11</v>
      </c>
      <c r="EO7" s="95"/>
      <c r="EP7" s="95"/>
      <c r="EQ7" s="95"/>
      <c r="ER7" s="95"/>
      <c r="ES7" s="96"/>
      <c r="ET7" s="97" t="s">
        <v>12</v>
      </c>
      <c r="EU7" s="114" t="s">
        <v>10</v>
      </c>
      <c r="EV7" s="115"/>
      <c r="EW7" s="115"/>
      <c r="EX7" s="115"/>
      <c r="EY7" s="115"/>
      <c r="EZ7" s="115"/>
      <c r="FA7" s="94" t="s">
        <v>11</v>
      </c>
      <c r="FB7" s="95"/>
      <c r="FC7" s="95"/>
      <c r="FD7" s="95"/>
      <c r="FE7" s="95"/>
      <c r="FF7" s="96"/>
      <c r="FG7" s="97" t="s">
        <v>12</v>
      </c>
      <c r="FH7" s="114" t="s">
        <v>10</v>
      </c>
      <c r="FI7" s="115"/>
      <c r="FJ7" s="115"/>
      <c r="FK7" s="115"/>
      <c r="FL7" s="115"/>
      <c r="FM7" s="115"/>
      <c r="FN7" s="94" t="s">
        <v>11</v>
      </c>
      <c r="FO7" s="95"/>
      <c r="FP7" s="95"/>
      <c r="FQ7" s="95"/>
      <c r="FR7" s="95"/>
      <c r="FS7" s="96"/>
      <c r="FT7" s="97" t="s">
        <v>12</v>
      </c>
      <c r="FU7" s="114" t="s">
        <v>10</v>
      </c>
      <c r="FV7" s="115"/>
      <c r="FW7" s="115"/>
      <c r="FX7" s="115"/>
      <c r="FY7" s="115"/>
      <c r="FZ7" s="115"/>
      <c r="GA7" s="94" t="s">
        <v>11</v>
      </c>
      <c r="GB7" s="95"/>
      <c r="GC7" s="95"/>
      <c r="GD7" s="95"/>
      <c r="GE7" s="95"/>
      <c r="GF7" s="96"/>
      <c r="GG7" s="97" t="s">
        <v>12</v>
      </c>
    </row>
    <row r="8" spans="1:189" s="9" customFormat="1" ht="36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13</v>
      </c>
      <c r="BF8" s="6" t="s">
        <v>14</v>
      </c>
      <c r="BG8" s="6" t="s">
        <v>14</v>
      </c>
      <c r="BH8" s="7" t="s">
        <v>15</v>
      </c>
      <c r="BI8" s="7" t="s">
        <v>16</v>
      </c>
      <c r="BJ8" s="7" t="s">
        <v>17</v>
      </c>
      <c r="BK8" s="7" t="s">
        <v>18</v>
      </c>
      <c r="BL8" s="6" t="s">
        <v>13</v>
      </c>
      <c r="BM8" s="6" t="s">
        <v>14</v>
      </c>
      <c r="BN8" s="7" t="s">
        <v>15</v>
      </c>
      <c r="BO8" s="7" t="s">
        <v>16</v>
      </c>
      <c r="BP8" s="7" t="s">
        <v>17</v>
      </c>
      <c r="BQ8" s="7" t="s">
        <v>19</v>
      </c>
      <c r="BR8" s="116"/>
      <c r="BS8" s="6" t="s">
        <v>13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19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3"/>
      <c r="CF8" s="6" t="s">
        <v>13</v>
      </c>
      <c r="CG8" s="6" t="s">
        <v>13</v>
      </c>
      <c r="CH8" s="6" t="s">
        <v>14</v>
      </c>
      <c r="CI8" s="6" t="s">
        <v>14</v>
      </c>
      <c r="CJ8" s="7" t="s">
        <v>15</v>
      </c>
      <c r="CK8" s="7" t="s">
        <v>16</v>
      </c>
      <c r="CL8" s="7" t="s">
        <v>17</v>
      </c>
      <c r="CM8" s="7" t="s">
        <v>19</v>
      </c>
      <c r="CN8" s="6" t="s">
        <v>13</v>
      </c>
      <c r="CO8" s="6" t="s">
        <v>14</v>
      </c>
      <c r="CP8" s="7" t="s">
        <v>15</v>
      </c>
      <c r="CQ8" s="7" t="s">
        <v>16</v>
      </c>
      <c r="CR8" s="7" t="s">
        <v>17</v>
      </c>
      <c r="CS8" s="7" t="s">
        <v>19</v>
      </c>
      <c r="CT8" s="113"/>
      <c r="CU8" s="6" t="s">
        <v>13</v>
      </c>
      <c r="CV8" s="6" t="s">
        <v>14</v>
      </c>
      <c r="CW8" s="7" t="s">
        <v>15</v>
      </c>
      <c r="CX8" s="7" t="s">
        <v>16</v>
      </c>
      <c r="CY8" s="7" t="s">
        <v>17</v>
      </c>
      <c r="CZ8" s="7" t="s">
        <v>19</v>
      </c>
      <c r="DA8" s="6" t="s">
        <v>13</v>
      </c>
      <c r="DB8" s="6" t="s">
        <v>14</v>
      </c>
      <c r="DC8" s="7" t="s">
        <v>15</v>
      </c>
      <c r="DD8" s="7" t="s">
        <v>16</v>
      </c>
      <c r="DE8" s="7" t="s">
        <v>17</v>
      </c>
      <c r="DF8" s="7" t="s">
        <v>19</v>
      </c>
      <c r="DG8" s="113"/>
      <c r="DH8" s="6" t="s">
        <v>13</v>
      </c>
      <c r="DI8" s="6" t="s">
        <v>14</v>
      </c>
      <c r="DJ8" s="7" t="s">
        <v>15</v>
      </c>
      <c r="DK8" s="7" t="s">
        <v>16</v>
      </c>
      <c r="DL8" s="7" t="s">
        <v>17</v>
      </c>
      <c r="DM8" s="7" t="s">
        <v>19</v>
      </c>
      <c r="DN8" s="6" t="s">
        <v>13</v>
      </c>
      <c r="DO8" s="6" t="s">
        <v>14</v>
      </c>
      <c r="DP8" s="7" t="s">
        <v>15</v>
      </c>
      <c r="DQ8" s="7" t="s">
        <v>16</v>
      </c>
      <c r="DR8" s="7" t="s">
        <v>17</v>
      </c>
      <c r="DS8" s="7" t="s">
        <v>19</v>
      </c>
      <c r="DT8" s="113"/>
      <c r="DU8" s="6" t="s">
        <v>13</v>
      </c>
      <c r="DV8" s="6" t="s">
        <v>14</v>
      </c>
      <c r="DW8" s="7" t="s">
        <v>15</v>
      </c>
      <c r="DX8" s="7" t="s">
        <v>16</v>
      </c>
      <c r="DY8" s="7" t="s">
        <v>17</v>
      </c>
      <c r="DZ8" s="7" t="s">
        <v>19</v>
      </c>
      <c r="EA8" s="6" t="s">
        <v>13</v>
      </c>
      <c r="EB8" s="6" t="s">
        <v>14</v>
      </c>
      <c r="EC8" s="7" t="s">
        <v>15</v>
      </c>
      <c r="ED8" s="7" t="s">
        <v>16</v>
      </c>
      <c r="EE8" s="7" t="s">
        <v>17</v>
      </c>
      <c r="EF8" s="7" t="s">
        <v>19</v>
      </c>
      <c r="EG8" s="113"/>
      <c r="EH8" s="6" t="s">
        <v>13</v>
      </c>
      <c r="EI8" s="6" t="s">
        <v>14</v>
      </c>
      <c r="EJ8" s="7" t="s">
        <v>15</v>
      </c>
      <c r="EK8" s="7" t="s">
        <v>16</v>
      </c>
      <c r="EL8" s="7" t="s">
        <v>17</v>
      </c>
      <c r="EM8" s="7" t="s">
        <v>19</v>
      </c>
      <c r="EN8" s="6" t="s">
        <v>13</v>
      </c>
      <c r="EO8" s="6" t="s">
        <v>14</v>
      </c>
      <c r="EP8" s="7" t="s">
        <v>15</v>
      </c>
      <c r="EQ8" s="7" t="s">
        <v>16</v>
      </c>
      <c r="ER8" s="7" t="s">
        <v>17</v>
      </c>
      <c r="ES8" s="7" t="s">
        <v>19</v>
      </c>
      <c r="ET8" s="113"/>
      <c r="EU8" s="6" t="s">
        <v>13</v>
      </c>
      <c r="EV8" s="6" t="s">
        <v>14</v>
      </c>
      <c r="EW8" s="7" t="s">
        <v>15</v>
      </c>
      <c r="EX8" s="7" t="s">
        <v>16</v>
      </c>
      <c r="EY8" s="7" t="s">
        <v>17</v>
      </c>
      <c r="EZ8" s="7" t="s">
        <v>19</v>
      </c>
      <c r="FA8" s="6" t="s">
        <v>13</v>
      </c>
      <c r="FB8" s="6" t="s">
        <v>14</v>
      </c>
      <c r="FC8" s="7" t="s">
        <v>15</v>
      </c>
      <c r="FD8" s="7" t="s">
        <v>16</v>
      </c>
      <c r="FE8" s="7" t="s">
        <v>17</v>
      </c>
      <c r="FF8" s="7" t="s">
        <v>19</v>
      </c>
      <c r="FG8" s="113"/>
      <c r="FH8" s="6" t="s">
        <v>13</v>
      </c>
      <c r="FI8" s="6" t="s">
        <v>14</v>
      </c>
      <c r="FJ8" s="7" t="s">
        <v>15</v>
      </c>
      <c r="FK8" s="7" t="s">
        <v>16</v>
      </c>
      <c r="FL8" s="7" t="s">
        <v>17</v>
      </c>
      <c r="FM8" s="7" t="s">
        <v>19</v>
      </c>
      <c r="FN8" s="6" t="s">
        <v>13</v>
      </c>
      <c r="FO8" s="6" t="s">
        <v>14</v>
      </c>
      <c r="FP8" s="7" t="s">
        <v>15</v>
      </c>
      <c r="FQ8" s="7" t="s">
        <v>16</v>
      </c>
      <c r="FR8" s="7" t="s">
        <v>17</v>
      </c>
      <c r="FS8" s="7" t="s">
        <v>19</v>
      </c>
      <c r="FT8" s="113"/>
      <c r="FU8" s="6" t="s">
        <v>13</v>
      </c>
      <c r="FV8" s="6" t="s">
        <v>14</v>
      </c>
      <c r="FW8" s="7" t="s">
        <v>15</v>
      </c>
      <c r="FX8" s="7" t="s">
        <v>16</v>
      </c>
      <c r="FY8" s="7" t="s">
        <v>17</v>
      </c>
      <c r="FZ8" s="7" t="s">
        <v>19</v>
      </c>
      <c r="GA8" s="6" t="s">
        <v>13</v>
      </c>
      <c r="GB8" s="6" t="s">
        <v>14</v>
      </c>
      <c r="GC8" s="7" t="s">
        <v>15</v>
      </c>
      <c r="GD8" s="7" t="s">
        <v>16</v>
      </c>
      <c r="GE8" s="7" t="s">
        <v>17</v>
      </c>
      <c r="GF8" s="7" t="s">
        <v>19</v>
      </c>
      <c r="GG8" s="113"/>
    </row>
    <row r="9" spans="1:189" s="61" customFormat="1" ht="18.75" customHeight="1">
      <c r="A9" s="11">
        <v>1</v>
      </c>
      <c r="B9" s="11" t="s">
        <v>138</v>
      </c>
      <c r="C9" s="11" t="s">
        <v>166</v>
      </c>
      <c r="D9" s="13" t="s">
        <v>167</v>
      </c>
      <c r="E9" s="14" t="s">
        <v>168</v>
      </c>
      <c r="F9" s="15" t="s">
        <v>169</v>
      </c>
      <c r="G9" s="13" t="s">
        <v>170</v>
      </c>
      <c r="H9" s="13" t="s">
        <v>177</v>
      </c>
      <c r="I9" s="13" t="s">
        <v>163</v>
      </c>
      <c r="J9" s="11" t="s">
        <v>704</v>
      </c>
      <c r="K9" s="13" t="s">
        <v>172</v>
      </c>
      <c r="L9" s="11"/>
      <c r="M9" s="34"/>
      <c r="N9" s="34"/>
      <c r="O9" s="79">
        <f>ROUND((M9+N9*2)/3,1)</f>
        <v>0</v>
      </c>
      <c r="P9" s="80">
        <v>8</v>
      </c>
      <c r="Q9" s="80">
        <v>8</v>
      </c>
      <c r="R9" s="79">
        <f>ROUND((P9+Q9*2)/3,1)</f>
        <v>8</v>
      </c>
      <c r="S9" s="79">
        <f>ROUND((O9+R9)/2,1)</f>
        <v>4</v>
      </c>
      <c r="T9" s="80"/>
      <c r="U9" s="80"/>
      <c r="V9" s="79">
        <f>ROUND((MAX(T9:U9)+S9)/2,1)</f>
        <v>2</v>
      </c>
      <c r="W9" s="80"/>
      <c r="X9" s="80"/>
      <c r="Y9" s="68">
        <f>ROUND((W9+X9*2)/3,1)</f>
        <v>0</v>
      </c>
      <c r="Z9" s="56"/>
      <c r="AA9" s="56"/>
      <c r="AB9" s="79">
        <f>ROUND((MAX(Z9:AA9)+Y9)/2,1)</f>
        <v>0</v>
      </c>
      <c r="AC9" s="79">
        <f aca="true" t="shared" si="0" ref="AC9:AC29">ROUND(IF(Y9=0,(MAX(T9,U9)+S9)/2,(MAX(Z9,AA9)+Y9)/2),1)</f>
        <v>2</v>
      </c>
      <c r="AD9" s="214"/>
      <c r="AE9" s="214"/>
      <c r="AF9" s="79">
        <f>ROUND((AD9+AE9*2)/3,1)</f>
        <v>0</v>
      </c>
      <c r="AG9" s="214"/>
      <c r="AH9" s="214"/>
      <c r="AI9" s="79">
        <f>ROUND((MAX(AG9:AH9)+AF9)/2,1)</f>
        <v>0</v>
      </c>
      <c r="AJ9" s="214"/>
      <c r="AK9" s="214"/>
      <c r="AL9" s="79">
        <f>ROUND((AJ9+AK9*2)/3,1)</f>
        <v>0</v>
      </c>
      <c r="AM9" s="214"/>
      <c r="AN9" s="214"/>
      <c r="AO9" s="79">
        <f>ROUND((MAX(AM9:AN9)+AL9)/2,1)</f>
        <v>0</v>
      </c>
      <c r="AP9" s="79">
        <f>ROUND(IF(AL9=0,(MAX(AG9,AH9)+AF9)/2,(MAX(AM9,AN9)+AL9)/2),1)</f>
        <v>0</v>
      </c>
      <c r="AQ9" s="214"/>
      <c r="AR9" s="214"/>
      <c r="AS9" s="79">
        <f>ROUND((AQ9+AR9*2)/3,1)</f>
        <v>0</v>
      </c>
      <c r="AT9" s="214"/>
      <c r="AU9" s="214"/>
      <c r="AV9" s="79">
        <f>ROUND((MAX(AT9:AU9)+AS9)/2,1)</f>
        <v>0</v>
      </c>
      <c r="AW9" s="214"/>
      <c r="AX9" s="214"/>
      <c r="AY9" s="79">
        <f>ROUND((AW9+AX9*2)/3,1)</f>
        <v>0</v>
      </c>
      <c r="AZ9" s="214"/>
      <c r="BA9" s="214"/>
      <c r="BB9" s="79">
        <f>ROUND((MAX(AZ9:BA9)+AY9)/2,1)</f>
        <v>0</v>
      </c>
      <c r="BC9" s="79">
        <f>ROUND(IF(AY9=0,(MAX(AT9,AU9)+AS9)/2,(MAX(AZ9,BA9)+AY9)/2),1)</f>
        <v>0</v>
      </c>
      <c r="BD9" s="16"/>
      <c r="BE9" s="16"/>
      <c r="BF9" s="16"/>
      <c r="BG9" s="16"/>
      <c r="BH9" s="21">
        <f>ROUND((BD9+BE9+BF9*2+BG9*2)/6,1)</f>
        <v>0</v>
      </c>
      <c r="BI9" s="16"/>
      <c r="BJ9" s="16"/>
      <c r="BK9" s="21">
        <f>ROUND((MAX(BI9:BJ9)+BH9)/2,1)</f>
        <v>0</v>
      </c>
      <c r="BL9" s="16"/>
      <c r="BM9" s="16"/>
      <c r="BN9" s="21">
        <f>ROUND((BL9+BM9*2)/3,1)</f>
        <v>0</v>
      </c>
      <c r="BO9" s="16"/>
      <c r="BP9" s="16"/>
      <c r="BQ9" s="21">
        <f>ROUND((MAX(BO9:BP9)+BN9)/2,1)</f>
        <v>0</v>
      </c>
      <c r="BR9" s="79">
        <f>ROUND(IF(BN9=0,(MAX(BI9,BJ9)+BH9)/2,(MAX(BO9,BP9)+BN9)/2),1)</f>
        <v>0</v>
      </c>
      <c r="BS9" s="57">
        <v>6</v>
      </c>
      <c r="BT9" s="57">
        <v>6</v>
      </c>
      <c r="BU9" s="21">
        <f>ROUND((BS9+BT9*2)/3,1)</f>
        <v>6</v>
      </c>
      <c r="BV9" s="57"/>
      <c r="BW9" s="57"/>
      <c r="BX9" s="21">
        <f>ROUND((MAX(BV9:BW9)+BU9)/2,1)</f>
        <v>3</v>
      </c>
      <c r="BY9" s="57"/>
      <c r="BZ9" s="57"/>
      <c r="CA9" s="21">
        <f>ROUND((BY9+BZ9*2)/3,1)</f>
        <v>0</v>
      </c>
      <c r="CB9" s="57"/>
      <c r="CC9" s="57"/>
      <c r="CD9" s="21">
        <f>ROUND((MAX(CB9:CC9)+CA9)/2,1)</f>
        <v>0</v>
      </c>
      <c r="CE9" s="79">
        <f>ROUND(IF(CA9=0,(MAX(BV9,BW9)+BU9)/2,(MAX(CB9,CC9)+CA9)/2),1)</f>
        <v>3</v>
      </c>
      <c r="CF9" s="57">
        <v>9</v>
      </c>
      <c r="CG9" s="57">
        <v>7</v>
      </c>
      <c r="CH9" s="57">
        <v>7</v>
      </c>
      <c r="CI9" s="57">
        <v>7</v>
      </c>
      <c r="CJ9" s="21">
        <f>ROUND((CF9+CG9+CH9*2+CI9*2)/6,1)</f>
        <v>7.3</v>
      </c>
      <c r="CK9" s="57">
        <v>7</v>
      </c>
      <c r="CL9" s="57"/>
      <c r="CM9" s="21">
        <f>ROUND((MAX(CK9:CL9)+CJ9)/2,1)</f>
        <v>7.2</v>
      </c>
      <c r="CN9" s="57"/>
      <c r="CO9" s="57"/>
      <c r="CP9" s="21">
        <f aca="true" t="shared" si="1" ref="CP9:CP29">ROUND((CN9+CO9*2)/3,1)</f>
        <v>0</v>
      </c>
      <c r="CQ9" s="57"/>
      <c r="CR9" s="57"/>
      <c r="CS9" s="21">
        <f aca="true" t="shared" si="2" ref="CS9:CS29">ROUND((MAX(CQ9:CR9)+CP9)/2,1)</f>
        <v>0</v>
      </c>
      <c r="CT9" s="79">
        <f aca="true" t="shared" si="3" ref="CT9:CT29">ROUND(IF(CP9=0,(MAX(CK9,CL9)+CJ9)/2,(MAX(CQ9,CR9)+CP9)/2),1)</f>
        <v>7.2</v>
      </c>
      <c r="CU9" s="13"/>
      <c r="CV9" s="13"/>
      <c r="CW9" s="79">
        <f aca="true" t="shared" si="4" ref="CW9:CW29">ROUND((CU9+CV9*2)/3,1)</f>
        <v>0</v>
      </c>
      <c r="CX9" s="214"/>
      <c r="CY9" s="214"/>
      <c r="CZ9" s="79">
        <f aca="true" t="shared" si="5" ref="CZ9:CZ29">ROUND((MAX(CX9:CY9)+CW9)/2,1)</f>
        <v>0</v>
      </c>
      <c r="DA9" s="214"/>
      <c r="DB9" s="214"/>
      <c r="DC9" s="79">
        <f aca="true" t="shared" si="6" ref="DC9:DC29">ROUND((DA9+DB9*2)/3,1)</f>
        <v>0</v>
      </c>
      <c r="DD9" s="214"/>
      <c r="DE9" s="214"/>
      <c r="DF9" s="79">
        <f aca="true" t="shared" si="7" ref="DF9:DF29">ROUND((MAX(DD9:DE9)+DC9)/2,1)</f>
        <v>0</v>
      </c>
      <c r="DG9" s="79">
        <f aca="true" t="shared" si="8" ref="DG9:DG29">ROUND(IF(DC9=0,(MAX(CX9,CY9)+CW9)/2,(MAX(DD9,DE9)+DC9)/2),1)</f>
        <v>0</v>
      </c>
      <c r="DH9" s="13"/>
      <c r="DI9" s="13"/>
      <c r="DJ9" s="79">
        <f aca="true" t="shared" si="9" ref="DJ9:DJ29">ROUND((DH9+DI9*2)/3,1)</f>
        <v>0</v>
      </c>
      <c r="DK9" s="214"/>
      <c r="DL9" s="214"/>
      <c r="DM9" s="79">
        <f aca="true" t="shared" si="10" ref="DM9:DM29">ROUND((MAX(DK9:DL9)+DJ9)/2,1)</f>
        <v>0</v>
      </c>
      <c r="DN9" s="214"/>
      <c r="DO9" s="214"/>
      <c r="DP9" s="79">
        <f aca="true" t="shared" si="11" ref="DP9:DP29">ROUND((DN9+DO9*2)/3,1)</f>
        <v>0</v>
      </c>
      <c r="DQ9" s="214"/>
      <c r="DR9" s="214"/>
      <c r="DS9" s="79">
        <f aca="true" t="shared" si="12" ref="DS9:DS29">ROUND((MAX(DQ9:DR9)+DP9)/2,1)</f>
        <v>0</v>
      </c>
      <c r="DT9" s="79">
        <f aca="true" t="shared" si="13" ref="DT9:DT29">ROUND(IF(DP9=0,(MAX(DK9,DL9)+DJ9)/2,(MAX(DQ9,DR9)+DP9)/2),1)</f>
        <v>0</v>
      </c>
      <c r="DU9" s="13"/>
      <c r="DV9" s="13"/>
      <c r="DW9" s="79">
        <f aca="true" t="shared" si="14" ref="DW9:DW29">ROUND((DU9+DV9*2)/3,1)</f>
        <v>0</v>
      </c>
      <c r="DX9" s="214"/>
      <c r="DY9" s="214"/>
      <c r="DZ9" s="79">
        <f aca="true" t="shared" si="15" ref="DZ9:DZ29">ROUND((MAX(DX9:DY9)+DW9)/2,1)</f>
        <v>0</v>
      </c>
      <c r="EA9" s="214"/>
      <c r="EB9" s="214"/>
      <c r="EC9" s="79">
        <f aca="true" t="shared" si="16" ref="EC9:EC29">ROUND((EA9+EB9*2)/3,1)</f>
        <v>0</v>
      </c>
      <c r="ED9" s="214"/>
      <c r="EE9" s="214"/>
      <c r="EF9" s="79">
        <f aca="true" t="shared" si="17" ref="EF9:EF29">ROUND((MAX(ED9:EE9)+EC9)/2,1)</f>
        <v>0</v>
      </c>
      <c r="EG9" s="79">
        <f aca="true" t="shared" si="18" ref="EG9:EG29">ROUND(IF(EC9=0,(MAX(DX9,DY9)+DW9)/2,(MAX(ED9,EE9)+EC9)/2),1)</f>
        <v>0</v>
      </c>
      <c r="EH9" s="13"/>
      <c r="EI9" s="13"/>
      <c r="EJ9" s="79">
        <f aca="true" t="shared" si="19" ref="EJ9:EJ29">ROUND((EH9+EI9*2)/3,1)</f>
        <v>0</v>
      </c>
      <c r="EK9" s="214"/>
      <c r="EL9" s="214"/>
      <c r="EM9" s="79">
        <f aca="true" t="shared" si="20" ref="EM9:EM29">ROUND((MAX(EK9:EL9)+EJ9)/2,1)</f>
        <v>0</v>
      </c>
      <c r="EN9" s="214"/>
      <c r="EO9" s="214"/>
      <c r="EP9" s="79">
        <f aca="true" t="shared" si="21" ref="EP9:EP29">ROUND((EN9+EO9*2)/3,1)</f>
        <v>0</v>
      </c>
      <c r="EQ9" s="214"/>
      <c r="ER9" s="214"/>
      <c r="ES9" s="79">
        <f aca="true" t="shared" si="22" ref="ES9:ES29">ROUND((MAX(EQ9:ER9)+EP9)/2,1)</f>
        <v>0</v>
      </c>
      <c r="ET9" s="79">
        <f aca="true" t="shared" si="23" ref="ET9:ET29">ROUND(IF(EP9=0,(MAX(EK9,EL9)+EJ9)/2,(MAX(EQ9,ER9)+EP9)/2),1)</f>
        <v>0</v>
      </c>
      <c r="EU9" s="13"/>
      <c r="EV9" s="13"/>
      <c r="EW9" s="79">
        <f aca="true" t="shared" si="24" ref="EW9:EW29">ROUND((EU9+EV9*2)/3,1)</f>
        <v>0</v>
      </c>
      <c r="EX9" s="214"/>
      <c r="EY9" s="214"/>
      <c r="EZ9" s="79">
        <f aca="true" t="shared" si="25" ref="EZ9:EZ29">ROUND((MAX(EX9:EY9)+EW9)/2,1)</f>
        <v>0</v>
      </c>
      <c r="FA9" s="214"/>
      <c r="FB9" s="214"/>
      <c r="FC9" s="79">
        <f aca="true" t="shared" si="26" ref="FC9:FC29">ROUND((FA9+FB9*2)/3,1)</f>
        <v>0</v>
      </c>
      <c r="FD9" s="214"/>
      <c r="FE9" s="214"/>
      <c r="FF9" s="79">
        <f aca="true" t="shared" si="27" ref="FF9:FF29">ROUND((MAX(FD9:FE9)+FC9)/2,1)</f>
        <v>0</v>
      </c>
      <c r="FG9" s="79">
        <f aca="true" t="shared" si="28" ref="FG9:FG29">ROUND(IF(FC9=0,(MAX(EX9,EY9)+EW9)/2,(MAX(FD9,FE9)+FC9)/2),1)</f>
        <v>0</v>
      </c>
      <c r="FH9" s="13"/>
      <c r="FI9" s="13"/>
      <c r="FJ9" s="79">
        <f aca="true" t="shared" si="29" ref="FJ9:FJ29">ROUND((FH9+FI9*2)/3,1)</f>
        <v>0</v>
      </c>
      <c r="FK9" s="214"/>
      <c r="FL9" s="214"/>
      <c r="FM9" s="79">
        <f aca="true" t="shared" si="30" ref="FM9:FM29">ROUND((MAX(FK9:FL9)+FJ9)/2,1)</f>
        <v>0</v>
      </c>
      <c r="FN9" s="214"/>
      <c r="FO9" s="214"/>
      <c r="FP9" s="79">
        <f aca="true" t="shared" si="31" ref="FP9:FP29">ROUND((FN9+FO9*2)/3,1)</f>
        <v>0</v>
      </c>
      <c r="FQ9" s="214"/>
      <c r="FR9" s="214"/>
      <c r="FS9" s="79">
        <f aca="true" t="shared" si="32" ref="FS9:FS29">ROUND((MAX(FQ9:FR9)+FP9)/2,1)</f>
        <v>0</v>
      </c>
      <c r="FT9" s="79">
        <f aca="true" t="shared" si="33" ref="FT9:FT29">ROUND(IF(FP9=0,(MAX(FK9,FL9)+FJ9)/2,(MAX(FQ9,FR9)+FP9)/2),1)</f>
        <v>0</v>
      </c>
      <c r="FU9" s="13"/>
      <c r="FV9" s="13"/>
      <c r="FW9" s="79">
        <f aca="true" t="shared" si="34" ref="FW9:FW29">ROUND((FU9+FV9*2)/3,1)</f>
        <v>0</v>
      </c>
      <c r="FX9" s="214"/>
      <c r="FY9" s="214"/>
      <c r="FZ9" s="79">
        <f aca="true" t="shared" si="35" ref="FZ9:FZ29">ROUND((MAX(FX9:FY9)+FW9)/2,1)</f>
        <v>0</v>
      </c>
      <c r="GA9" s="214"/>
      <c r="GB9" s="214"/>
      <c r="GC9" s="79">
        <f aca="true" t="shared" si="36" ref="GC9:GC29">ROUND((GA9+GB9*2)/3,1)</f>
        <v>0</v>
      </c>
      <c r="GD9" s="214"/>
      <c r="GE9" s="214"/>
      <c r="GF9" s="79">
        <f aca="true" t="shared" si="37" ref="GF9:GF29">ROUND((MAX(GD9:GE9)+GC9)/2,1)</f>
        <v>0</v>
      </c>
      <c r="GG9" s="79">
        <f aca="true" t="shared" si="38" ref="GG9:GG29">ROUND(IF(GC9=0,(MAX(FX9,FY9)+FW9)/2,(MAX(GD9,GE9)+GC9)/2),1)</f>
        <v>0</v>
      </c>
    </row>
    <row r="10" spans="1:189" s="61" customFormat="1" ht="18.75" customHeight="1">
      <c r="A10" s="11">
        <v>2</v>
      </c>
      <c r="B10" s="11" t="s">
        <v>138</v>
      </c>
      <c r="C10" s="11" t="s">
        <v>166</v>
      </c>
      <c r="D10" s="13" t="s">
        <v>173</v>
      </c>
      <c r="E10" s="14" t="s">
        <v>174</v>
      </c>
      <c r="F10" s="15" t="s">
        <v>175</v>
      </c>
      <c r="G10" s="13" t="s">
        <v>176</v>
      </c>
      <c r="H10" s="13" t="s">
        <v>177</v>
      </c>
      <c r="I10" s="13" t="s">
        <v>178</v>
      </c>
      <c r="J10" s="11" t="s">
        <v>179</v>
      </c>
      <c r="K10" s="13" t="s">
        <v>180</v>
      </c>
      <c r="L10" s="11" t="s">
        <v>181</v>
      </c>
      <c r="M10" s="34">
        <v>7</v>
      </c>
      <c r="N10" s="34">
        <v>7</v>
      </c>
      <c r="O10" s="79">
        <f aca="true" t="shared" si="39" ref="O10:O27">ROUND((M10+N10*2)/3,1)</f>
        <v>7</v>
      </c>
      <c r="P10" s="80">
        <v>8</v>
      </c>
      <c r="Q10" s="80">
        <v>8</v>
      </c>
      <c r="R10" s="79">
        <f aca="true" t="shared" si="40" ref="R10:R27">ROUND((P10+Q10*2)/3,1)</f>
        <v>8</v>
      </c>
      <c r="S10" s="79">
        <f aca="true" t="shared" si="41" ref="S10:S27">ROUND((O10+R10)/2,1)</f>
        <v>7.5</v>
      </c>
      <c r="T10" s="80">
        <v>8</v>
      </c>
      <c r="U10" s="80"/>
      <c r="V10" s="79">
        <f aca="true" t="shared" si="42" ref="V10:V27">ROUND((MAX(T10:U10)+S10)/2,1)</f>
        <v>7.8</v>
      </c>
      <c r="W10" s="80"/>
      <c r="X10" s="80"/>
      <c r="Y10" s="68">
        <f>ROUND((W10+X10*2)/3,1)</f>
        <v>0</v>
      </c>
      <c r="Z10" s="56"/>
      <c r="AA10" s="56"/>
      <c r="AB10" s="79">
        <f>ROUND((MAX(Z10:AA10)+Y10)/2,1)</f>
        <v>0</v>
      </c>
      <c r="AC10" s="79">
        <f t="shared" si="0"/>
        <v>7.8</v>
      </c>
      <c r="AD10" s="214"/>
      <c r="AE10" s="214"/>
      <c r="AF10" s="79">
        <f aca="true" t="shared" si="43" ref="AF10:AF29">ROUND((AD10+AE10*2)/3,1)</f>
        <v>0</v>
      </c>
      <c r="AG10" s="214"/>
      <c r="AH10" s="214"/>
      <c r="AI10" s="79">
        <f aca="true" t="shared" si="44" ref="AI10:AI29">ROUND((MAX(AG10:AH10)+AF10)/2,1)</f>
        <v>0</v>
      </c>
      <c r="AJ10" s="214"/>
      <c r="AK10" s="214"/>
      <c r="AL10" s="79">
        <f aca="true" t="shared" si="45" ref="AL10:AL29">ROUND((AJ10+AK10*2)/3,1)</f>
        <v>0</v>
      </c>
      <c r="AM10" s="214"/>
      <c r="AN10" s="214"/>
      <c r="AO10" s="79">
        <f aca="true" t="shared" si="46" ref="AO10:AO29">ROUND((MAX(AM10:AN10)+AL10)/2,1)</f>
        <v>0</v>
      </c>
      <c r="AP10" s="79">
        <f aca="true" t="shared" si="47" ref="AP10:AP29">ROUND(IF(AL10=0,(MAX(AG10,AH10)+AF10)/2,(MAX(AM10,AN10)+AL10)/2),1)</f>
        <v>0</v>
      </c>
      <c r="AQ10" s="214"/>
      <c r="AR10" s="214"/>
      <c r="AS10" s="79">
        <f aca="true" t="shared" si="48" ref="AS10:AS29">ROUND((AQ10+AR10*2)/3,1)</f>
        <v>0</v>
      </c>
      <c r="AT10" s="214"/>
      <c r="AU10" s="214"/>
      <c r="AV10" s="79">
        <f aca="true" t="shared" si="49" ref="AV10:AV29">ROUND((MAX(AT10:AU10)+AS10)/2,1)</f>
        <v>0</v>
      </c>
      <c r="AW10" s="214"/>
      <c r="AX10" s="214"/>
      <c r="AY10" s="79">
        <f aca="true" t="shared" si="50" ref="AY10:AY29">ROUND((AW10+AX10*2)/3,1)</f>
        <v>0</v>
      </c>
      <c r="AZ10" s="214"/>
      <c r="BA10" s="214"/>
      <c r="BB10" s="79">
        <f aca="true" t="shared" si="51" ref="BB10:BB29">ROUND((MAX(AZ10:BA10)+AY10)/2,1)</f>
        <v>0</v>
      </c>
      <c r="BC10" s="79">
        <f aca="true" t="shared" si="52" ref="BC10:BC29">ROUND(IF(AY10=0,(MAX(AT10,AU10)+AS10)/2,(MAX(AZ10,BA10)+AY10)/2),1)</f>
        <v>0</v>
      </c>
      <c r="BD10" s="16"/>
      <c r="BE10" s="16"/>
      <c r="BF10" s="16"/>
      <c r="BG10" s="16"/>
      <c r="BH10" s="21">
        <f aca="true" t="shared" si="53" ref="BH10:BH29">ROUND((BD10+BE10+BF10*2+BG10*2)/6,1)</f>
        <v>0</v>
      </c>
      <c r="BI10" s="16"/>
      <c r="BJ10" s="16"/>
      <c r="BK10" s="21">
        <f aca="true" t="shared" si="54" ref="BK10:BK29">ROUND((MAX(BI10:BJ10)+BH10)/2,1)</f>
        <v>0</v>
      </c>
      <c r="BL10" s="16"/>
      <c r="BM10" s="16"/>
      <c r="BN10" s="21">
        <f aca="true" t="shared" si="55" ref="BN10:BN29">ROUND((BL10+BM10*2)/3,1)</f>
        <v>0</v>
      </c>
      <c r="BO10" s="16"/>
      <c r="BP10" s="16"/>
      <c r="BQ10" s="21">
        <f aca="true" t="shared" si="56" ref="BQ10:BQ29">ROUND((MAX(BO10:BP10)+BN10)/2,1)</f>
        <v>0</v>
      </c>
      <c r="BR10" s="79">
        <f aca="true" t="shared" si="57" ref="BR10:BR29">ROUND(IF(BN10=0,(MAX(BI10,BJ10)+BH10)/2,(MAX(BO10,BP10)+BN10)/2),1)</f>
        <v>0</v>
      </c>
      <c r="BS10" s="57">
        <v>6</v>
      </c>
      <c r="BT10" s="57">
        <v>5</v>
      </c>
      <c r="BU10" s="21">
        <f aca="true" t="shared" si="58" ref="BU10:BU29">ROUND((BS10+BT10*2)/3,1)</f>
        <v>5.3</v>
      </c>
      <c r="BV10" s="57"/>
      <c r="BW10" s="57"/>
      <c r="BX10" s="21">
        <f aca="true" t="shared" si="59" ref="BX10:BX29">ROUND((MAX(BV10:BW10)+BU10)/2,1)</f>
        <v>2.7</v>
      </c>
      <c r="BY10" s="57"/>
      <c r="BZ10" s="57"/>
      <c r="CA10" s="21">
        <f aca="true" t="shared" si="60" ref="CA10:CA29">ROUND((BY10+BZ10*2)/3,1)</f>
        <v>0</v>
      </c>
      <c r="CB10" s="57"/>
      <c r="CC10" s="57"/>
      <c r="CD10" s="21">
        <f aca="true" t="shared" si="61" ref="CD10:CD29">ROUND((MAX(CB10:CC10)+CA10)/2,1)</f>
        <v>0</v>
      </c>
      <c r="CE10" s="79">
        <f aca="true" t="shared" si="62" ref="CE10:CE29">ROUND(IF(CA10=0,(MAX(BV10,BW10)+BU10)/2,(MAX(CB10,CC10)+CA10)/2),1)</f>
        <v>2.7</v>
      </c>
      <c r="CF10" s="57">
        <v>8</v>
      </c>
      <c r="CG10" s="57">
        <v>8</v>
      </c>
      <c r="CH10" s="57">
        <v>7</v>
      </c>
      <c r="CI10" s="57">
        <v>7</v>
      </c>
      <c r="CJ10" s="21">
        <f aca="true" t="shared" si="63" ref="CJ10:CJ29">ROUND((CF10+CG10+CH10*2+CI10*2)/6,1)</f>
        <v>7.3</v>
      </c>
      <c r="CK10" s="57">
        <v>7</v>
      </c>
      <c r="CL10" s="57"/>
      <c r="CM10" s="21">
        <f aca="true" t="shared" si="64" ref="CM10:CM29">ROUND((MAX(CK10:CL10)+CJ10)/2,1)</f>
        <v>7.2</v>
      </c>
      <c r="CN10" s="57"/>
      <c r="CO10" s="57"/>
      <c r="CP10" s="21">
        <f t="shared" si="1"/>
        <v>0</v>
      </c>
      <c r="CQ10" s="57"/>
      <c r="CR10" s="57"/>
      <c r="CS10" s="21">
        <f t="shared" si="2"/>
        <v>0</v>
      </c>
      <c r="CT10" s="79">
        <f t="shared" si="3"/>
        <v>7.2</v>
      </c>
      <c r="CU10" s="13"/>
      <c r="CV10" s="13"/>
      <c r="CW10" s="79">
        <f t="shared" si="4"/>
        <v>0</v>
      </c>
      <c r="CX10" s="214"/>
      <c r="CY10" s="214"/>
      <c r="CZ10" s="79">
        <f t="shared" si="5"/>
        <v>0</v>
      </c>
      <c r="DA10" s="214"/>
      <c r="DB10" s="214"/>
      <c r="DC10" s="79">
        <f t="shared" si="6"/>
        <v>0</v>
      </c>
      <c r="DD10" s="214"/>
      <c r="DE10" s="214"/>
      <c r="DF10" s="79">
        <f t="shared" si="7"/>
        <v>0</v>
      </c>
      <c r="DG10" s="79">
        <f t="shared" si="8"/>
        <v>0</v>
      </c>
      <c r="DH10" s="13"/>
      <c r="DI10" s="13"/>
      <c r="DJ10" s="79">
        <f t="shared" si="9"/>
        <v>0</v>
      </c>
      <c r="DK10" s="214"/>
      <c r="DL10" s="214"/>
      <c r="DM10" s="79">
        <f t="shared" si="10"/>
        <v>0</v>
      </c>
      <c r="DN10" s="214"/>
      <c r="DO10" s="214"/>
      <c r="DP10" s="79">
        <f t="shared" si="11"/>
        <v>0</v>
      </c>
      <c r="DQ10" s="214"/>
      <c r="DR10" s="214"/>
      <c r="DS10" s="79">
        <f t="shared" si="12"/>
        <v>0</v>
      </c>
      <c r="DT10" s="79">
        <f t="shared" si="13"/>
        <v>0</v>
      </c>
      <c r="DU10" s="13"/>
      <c r="DV10" s="13"/>
      <c r="DW10" s="79">
        <f t="shared" si="14"/>
        <v>0</v>
      </c>
      <c r="DX10" s="214"/>
      <c r="DY10" s="214"/>
      <c r="DZ10" s="79">
        <f t="shared" si="15"/>
        <v>0</v>
      </c>
      <c r="EA10" s="214"/>
      <c r="EB10" s="214"/>
      <c r="EC10" s="79">
        <f t="shared" si="16"/>
        <v>0</v>
      </c>
      <c r="ED10" s="214"/>
      <c r="EE10" s="214"/>
      <c r="EF10" s="79">
        <f t="shared" si="17"/>
        <v>0</v>
      </c>
      <c r="EG10" s="79">
        <f t="shared" si="18"/>
        <v>0</v>
      </c>
      <c r="EH10" s="13"/>
      <c r="EI10" s="13"/>
      <c r="EJ10" s="79">
        <f t="shared" si="19"/>
        <v>0</v>
      </c>
      <c r="EK10" s="214"/>
      <c r="EL10" s="214"/>
      <c r="EM10" s="79">
        <f t="shared" si="20"/>
        <v>0</v>
      </c>
      <c r="EN10" s="214"/>
      <c r="EO10" s="214"/>
      <c r="EP10" s="79">
        <f t="shared" si="21"/>
        <v>0</v>
      </c>
      <c r="EQ10" s="214"/>
      <c r="ER10" s="214"/>
      <c r="ES10" s="79">
        <f t="shared" si="22"/>
        <v>0</v>
      </c>
      <c r="ET10" s="79">
        <f t="shared" si="23"/>
        <v>0</v>
      </c>
      <c r="EU10" s="13"/>
      <c r="EV10" s="13"/>
      <c r="EW10" s="79">
        <f t="shared" si="24"/>
        <v>0</v>
      </c>
      <c r="EX10" s="214"/>
      <c r="EY10" s="214"/>
      <c r="EZ10" s="79">
        <f t="shared" si="25"/>
        <v>0</v>
      </c>
      <c r="FA10" s="214"/>
      <c r="FB10" s="214"/>
      <c r="FC10" s="79">
        <f t="shared" si="26"/>
        <v>0</v>
      </c>
      <c r="FD10" s="214"/>
      <c r="FE10" s="214"/>
      <c r="FF10" s="79">
        <f t="shared" si="27"/>
        <v>0</v>
      </c>
      <c r="FG10" s="79">
        <f t="shared" si="28"/>
        <v>0</v>
      </c>
      <c r="FH10" s="13"/>
      <c r="FI10" s="13"/>
      <c r="FJ10" s="79">
        <f t="shared" si="29"/>
        <v>0</v>
      </c>
      <c r="FK10" s="214"/>
      <c r="FL10" s="214"/>
      <c r="FM10" s="79">
        <f t="shared" si="30"/>
        <v>0</v>
      </c>
      <c r="FN10" s="214"/>
      <c r="FO10" s="214"/>
      <c r="FP10" s="79">
        <f t="shared" si="31"/>
        <v>0</v>
      </c>
      <c r="FQ10" s="214"/>
      <c r="FR10" s="214"/>
      <c r="FS10" s="79">
        <f t="shared" si="32"/>
        <v>0</v>
      </c>
      <c r="FT10" s="79">
        <f t="shared" si="33"/>
        <v>0</v>
      </c>
      <c r="FU10" s="13"/>
      <c r="FV10" s="13"/>
      <c r="FW10" s="79">
        <f t="shared" si="34"/>
        <v>0</v>
      </c>
      <c r="FX10" s="214"/>
      <c r="FY10" s="214"/>
      <c r="FZ10" s="79">
        <f t="shared" si="35"/>
        <v>0</v>
      </c>
      <c r="GA10" s="214"/>
      <c r="GB10" s="214"/>
      <c r="GC10" s="79">
        <f t="shared" si="36"/>
        <v>0</v>
      </c>
      <c r="GD10" s="214"/>
      <c r="GE10" s="214"/>
      <c r="GF10" s="79">
        <f t="shared" si="37"/>
        <v>0</v>
      </c>
      <c r="GG10" s="79">
        <f t="shared" si="38"/>
        <v>0</v>
      </c>
    </row>
    <row r="11" spans="1:189" s="61" customFormat="1" ht="18.75" customHeight="1">
      <c r="A11" s="11">
        <v>3</v>
      </c>
      <c r="B11" s="11" t="s">
        <v>138</v>
      </c>
      <c r="C11" s="11" t="s">
        <v>166</v>
      </c>
      <c r="D11" s="13" t="s">
        <v>182</v>
      </c>
      <c r="E11" s="14" t="s">
        <v>183</v>
      </c>
      <c r="F11" s="15" t="s">
        <v>184</v>
      </c>
      <c r="G11" s="13" t="s">
        <v>185</v>
      </c>
      <c r="H11" s="13" t="s">
        <v>177</v>
      </c>
      <c r="I11" s="13" t="s">
        <v>186</v>
      </c>
      <c r="J11" s="11" t="s">
        <v>187</v>
      </c>
      <c r="K11" s="13" t="s">
        <v>188</v>
      </c>
      <c r="L11" s="11"/>
      <c r="M11" s="34"/>
      <c r="N11" s="34"/>
      <c r="O11" s="79">
        <f t="shared" si="39"/>
        <v>0</v>
      </c>
      <c r="P11" s="80"/>
      <c r="Q11" s="80"/>
      <c r="R11" s="79">
        <f t="shared" si="40"/>
        <v>0</v>
      </c>
      <c r="S11" s="79">
        <f t="shared" si="41"/>
        <v>0</v>
      </c>
      <c r="T11" s="80"/>
      <c r="U11" s="80"/>
      <c r="V11" s="79">
        <f t="shared" si="42"/>
        <v>0</v>
      </c>
      <c r="W11" s="80"/>
      <c r="X11" s="80"/>
      <c r="Y11" s="68">
        <f>ROUND((W11+X11*2)/3,1)</f>
        <v>0</v>
      </c>
      <c r="Z11" s="56"/>
      <c r="AA11" s="56"/>
      <c r="AB11" s="79">
        <f>ROUND((MAX(Z11:AA11)+Y11)/2,1)</f>
        <v>0</v>
      </c>
      <c r="AC11" s="79">
        <f t="shared" si="0"/>
        <v>0</v>
      </c>
      <c r="AD11" s="214"/>
      <c r="AE11" s="214"/>
      <c r="AF11" s="79">
        <f t="shared" si="43"/>
        <v>0</v>
      </c>
      <c r="AG11" s="214"/>
      <c r="AH11" s="214"/>
      <c r="AI11" s="79">
        <f t="shared" si="44"/>
        <v>0</v>
      </c>
      <c r="AJ11" s="214"/>
      <c r="AK11" s="214"/>
      <c r="AL11" s="79">
        <f t="shared" si="45"/>
        <v>0</v>
      </c>
      <c r="AM11" s="214"/>
      <c r="AN11" s="214"/>
      <c r="AO11" s="79">
        <f t="shared" si="46"/>
        <v>0</v>
      </c>
      <c r="AP11" s="79">
        <f t="shared" si="47"/>
        <v>0</v>
      </c>
      <c r="AQ11" s="214"/>
      <c r="AR11" s="214"/>
      <c r="AS11" s="79">
        <f t="shared" si="48"/>
        <v>0</v>
      </c>
      <c r="AT11" s="214"/>
      <c r="AU11" s="214"/>
      <c r="AV11" s="79">
        <f t="shared" si="49"/>
        <v>0</v>
      </c>
      <c r="AW11" s="214"/>
      <c r="AX11" s="214"/>
      <c r="AY11" s="79">
        <f t="shared" si="50"/>
        <v>0</v>
      </c>
      <c r="AZ11" s="214"/>
      <c r="BA11" s="214"/>
      <c r="BB11" s="79">
        <f t="shared" si="51"/>
        <v>0</v>
      </c>
      <c r="BC11" s="79">
        <f t="shared" si="52"/>
        <v>0</v>
      </c>
      <c r="BD11" s="16"/>
      <c r="BE11" s="16"/>
      <c r="BF11" s="16"/>
      <c r="BG11" s="16"/>
      <c r="BH11" s="21">
        <f t="shared" si="53"/>
        <v>0</v>
      </c>
      <c r="BI11" s="16"/>
      <c r="BJ11" s="16"/>
      <c r="BK11" s="21">
        <f t="shared" si="54"/>
        <v>0</v>
      </c>
      <c r="BL11" s="16"/>
      <c r="BM11" s="16"/>
      <c r="BN11" s="21">
        <f t="shared" si="55"/>
        <v>0</v>
      </c>
      <c r="BO11" s="16"/>
      <c r="BP11" s="16"/>
      <c r="BQ11" s="21">
        <f t="shared" si="56"/>
        <v>0</v>
      </c>
      <c r="BR11" s="79">
        <f t="shared" si="57"/>
        <v>0</v>
      </c>
      <c r="BS11" s="57"/>
      <c r="BT11" s="57"/>
      <c r="BU11" s="21">
        <f t="shared" si="58"/>
        <v>0</v>
      </c>
      <c r="BV11" s="57"/>
      <c r="BW11" s="57"/>
      <c r="BX11" s="21">
        <f t="shared" si="59"/>
        <v>0</v>
      </c>
      <c r="BY11" s="57"/>
      <c r="BZ11" s="57"/>
      <c r="CA11" s="21">
        <f t="shared" si="60"/>
        <v>0</v>
      </c>
      <c r="CB11" s="57"/>
      <c r="CC11" s="57"/>
      <c r="CD11" s="21">
        <f t="shared" si="61"/>
        <v>0</v>
      </c>
      <c r="CE11" s="79">
        <f t="shared" si="62"/>
        <v>0</v>
      </c>
      <c r="CF11" s="57"/>
      <c r="CG11" s="57"/>
      <c r="CH11" s="57"/>
      <c r="CI11" s="57"/>
      <c r="CJ11" s="21">
        <f t="shared" si="63"/>
        <v>0</v>
      </c>
      <c r="CK11" s="57"/>
      <c r="CL11" s="57"/>
      <c r="CM11" s="21">
        <f t="shared" si="64"/>
        <v>0</v>
      </c>
      <c r="CN11" s="57"/>
      <c r="CO11" s="57"/>
      <c r="CP11" s="21">
        <f t="shared" si="1"/>
        <v>0</v>
      </c>
      <c r="CQ11" s="57"/>
      <c r="CR11" s="57"/>
      <c r="CS11" s="21">
        <f t="shared" si="2"/>
        <v>0</v>
      </c>
      <c r="CT11" s="79">
        <f t="shared" si="3"/>
        <v>0</v>
      </c>
      <c r="CU11" s="13"/>
      <c r="CV11" s="13"/>
      <c r="CW11" s="79">
        <f t="shared" si="4"/>
        <v>0</v>
      </c>
      <c r="CX11" s="214"/>
      <c r="CY11" s="214"/>
      <c r="CZ11" s="79">
        <f t="shared" si="5"/>
        <v>0</v>
      </c>
      <c r="DA11" s="214"/>
      <c r="DB11" s="214"/>
      <c r="DC11" s="79">
        <f t="shared" si="6"/>
        <v>0</v>
      </c>
      <c r="DD11" s="214"/>
      <c r="DE11" s="214"/>
      <c r="DF11" s="79">
        <f t="shared" si="7"/>
        <v>0</v>
      </c>
      <c r="DG11" s="79">
        <f t="shared" si="8"/>
        <v>0</v>
      </c>
      <c r="DH11" s="13"/>
      <c r="DI11" s="13"/>
      <c r="DJ11" s="79">
        <f t="shared" si="9"/>
        <v>0</v>
      </c>
      <c r="DK11" s="214"/>
      <c r="DL11" s="214"/>
      <c r="DM11" s="79">
        <f t="shared" si="10"/>
        <v>0</v>
      </c>
      <c r="DN11" s="214"/>
      <c r="DO11" s="214"/>
      <c r="DP11" s="79">
        <f t="shared" si="11"/>
        <v>0</v>
      </c>
      <c r="DQ11" s="214"/>
      <c r="DR11" s="214"/>
      <c r="DS11" s="79">
        <f t="shared" si="12"/>
        <v>0</v>
      </c>
      <c r="DT11" s="79">
        <f t="shared" si="13"/>
        <v>0</v>
      </c>
      <c r="DU11" s="13"/>
      <c r="DV11" s="13"/>
      <c r="DW11" s="79">
        <f t="shared" si="14"/>
        <v>0</v>
      </c>
      <c r="DX11" s="214"/>
      <c r="DY11" s="214"/>
      <c r="DZ11" s="79">
        <f t="shared" si="15"/>
        <v>0</v>
      </c>
      <c r="EA11" s="214"/>
      <c r="EB11" s="214"/>
      <c r="EC11" s="79">
        <f t="shared" si="16"/>
        <v>0</v>
      </c>
      <c r="ED11" s="214"/>
      <c r="EE11" s="214"/>
      <c r="EF11" s="79">
        <f t="shared" si="17"/>
        <v>0</v>
      </c>
      <c r="EG11" s="79">
        <f t="shared" si="18"/>
        <v>0</v>
      </c>
      <c r="EH11" s="13"/>
      <c r="EI11" s="13"/>
      <c r="EJ11" s="79">
        <f t="shared" si="19"/>
        <v>0</v>
      </c>
      <c r="EK11" s="214"/>
      <c r="EL11" s="214"/>
      <c r="EM11" s="79">
        <f t="shared" si="20"/>
        <v>0</v>
      </c>
      <c r="EN11" s="214"/>
      <c r="EO11" s="214"/>
      <c r="EP11" s="79">
        <f t="shared" si="21"/>
        <v>0</v>
      </c>
      <c r="EQ11" s="214"/>
      <c r="ER11" s="214"/>
      <c r="ES11" s="79">
        <f t="shared" si="22"/>
        <v>0</v>
      </c>
      <c r="ET11" s="79">
        <f t="shared" si="23"/>
        <v>0</v>
      </c>
      <c r="EU11" s="13"/>
      <c r="EV11" s="13"/>
      <c r="EW11" s="79">
        <f t="shared" si="24"/>
        <v>0</v>
      </c>
      <c r="EX11" s="214"/>
      <c r="EY11" s="214"/>
      <c r="EZ11" s="79">
        <f t="shared" si="25"/>
        <v>0</v>
      </c>
      <c r="FA11" s="214"/>
      <c r="FB11" s="214"/>
      <c r="FC11" s="79">
        <f t="shared" si="26"/>
        <v>0</v>
      </c>
      <c r="FD11" s="214"/>
      <c r="FE11" s="214"/>
      <c r="FF11" s="79">
        <f t="shared" si="27"/>
        <v>0</v>
      </c>
      <c r="FG11" s="79">
        <f t="shared" si="28"/>
        <v>0</v>
      </c>
      <c r="FH11" s="13"/>
      <c r="FI11" s="13"/>
      <c r="FJ11" s="79">
        <f t="shared" si="29"/>
        <v>0</v>
      </c>
      <c r="FK11" s="214"/>
      <c r="FL11" s="214"/>
      <c r="FM11" s="79">
        <f t="shared" si="30"/>
        <v>0</v>
      </c>
      <c r="FN11" s="214"/>
      <c r="FO11" s="214"/>
      <c r="FP11" s="79">
        <f t="shared" si="31"/>
        <v>0</v>
      </c>
      <c r="FQ11" s="214"/>
      <c r="FR11" s="214"/>
      <c r="FS11" s="79">
        <f t="shared" si="32"/>
        <v>0</v>
      </c>
      <c r="FT11" s="79">
        <f t="shared" si="33"/>
        <v>0</v>
      </c>
      <c r="FU11" s="13"/>
      <c r="FV11" s="13"/>
      <c r="FW11" s="79">
        <f t="shared" si="34"/>
        <v>0</v>
      </c>
      <c r="FX11" s="214"/>
      <c r="FY11" s="214"/>
      <c r="FZ11" s="79">
        <f t="shared" si="35"/>
        <v>0</v>
      </c>
      <c r="GA11" s="214"/>
      <c r="GB11" s="214"/>
      <c r="GC11" s="79">
        <f t="shared" si="36"/>
        <v>0</v>
      </c>
      <c r="GD11" s="214"/>
      <c r="GE11" s="214"/>
      <c r="GF11" s="79">
        <f t="shared" si="37"/>
        <v>0</v>
      </c>
      <c r="GG11" s="79">
        <f t="shared" si="38"/>
        <v>0</v>
      </c>
    </row>
    <row r="12" spans="1:189" s="61" customFormat="1" ht="18.75" customHeight="1">
      <c r="A12" s="11">
        <v>4</v>
      </c>
      <c r="B12" s="11" t="s">
        <v>138</v>
      </c>
      <c r="C12" s="11" t="s">
        <v>166</v>
      </c>
      <c r="D12" s="13" t="s">
        <v>189</v>
      </c>
      <c r="E12" s="14" t="s">
        <v>190</v>
      </c>
      <c r="F12" s="15" t="s">
        <v>191</v>
      </c>
      <c r="G12" s="13" t="s">
        <v>192</v>
      </c>
      <c r="H12" s="13" t="s">
        <v>193</v>
      </c>
      <c r="I12" s="13" t="s">
        <v>163</v>
      </c>
      <c r="J12" s="11" t="s">
        <v>194</v>
      </c>
      <c r="K12" s="13" t="s">
        <v>195</v>
      </c>
      <c r="L12" s="11" t="s">
        <v>196</v>
      </c>
      <c r="M12" s="34"/>
      <c r="N12" s="34"/>
      <c r="O12" s="79">
        <f t="shared" si="39"/>
        <v>0</v>
      </c>
      <c r="P12" s="80"/>
      <c r="Q12" s="80"/>
      <c r="R12" s="79">
        <f t="shared" si="40"/>
        <v>0</v>
      </c>
      <c r="S12" s="79">
        <f t="shared" si="41"/>
        <v>0</v>
      </c>
      <c r="T12" s="80"/>
      <c r="U12" s="80"/>
      <c r="V12" s="79">
        <f t="shared" si="42"/>
        <v>0</v>
      </c>
      <c r="W12" s="80"/>
      <c r="X12" s="80"/>
      <c r="Y12" s="68">
        <f>ROUND((W12+X12*2)/3,1)</f>
        <v>0</v>
      </c>
      <c r="Z12" s="56"/>
      <c r="AA12" s="56"/>
      <c r="AB12" s="79">
        <f>ROUND((MAX(Z12:AA12)+Y12)/2,1)</f>
        <v>0</v>
      </c>
      <c r="AC12" s="79">
        <f t="shared" si="0"/>
        <v>0</v>
      </c>
      <c r="AD12" s="214"/>
      <c r="AE12" s="214"/>
      <c r="AF12" s="79">
        <f t="shared" si="43"/>
        <v>0</v>
      </c>
      <c r="AG12" s="214"/>
      <c r="AH12" s="214"/>
      <c r="AI12" s="79">
        <f t="shared" si="44"/>
        <v>0</v>
      </c>
      <c r="AJ12" s="214"/>
      <c r="AK12" s="214"/>
      <c r="AL12" s="79">
        <f t="shared" si="45"/>
        <v>0</v>
      </c>
      <c r="AM12" s="214"/>
      <c r="AN12" s="214"/>
      <c r="AO12" s="79">
        <f t="shared" si="46"/>
        <v>0</v>
      </c>
      <c r="AP12" s="79">
        <f t="shared" si="47"/>
        <v>0</v>
      </c>
      <c r="AQ12" s="214"/>
      <c r="AR12" s="214"/>
      <c r="AS12" s="79">
        <f t="shared" si="48"/>
        <v>0</v>
      </c>
      <c r="AT12" s="214"/>
      <c r="AU12" s="214"/>
      <c r="AV12" s="79">
        <f t="shared" si="49"/>
        <v>0</v>
      </c>
      <c r="AW12" s="214"/>
      <c r="AX12" s="214"/>
      <c r="AY12" s="79">
        <f t="shared" si="50"/>
        <v>0</v>
      </c>
      <c r="AZ12" s="214"/>
      <c r="BA12" s="214"/>
      <c r="BB12" s="79">
        <f t="shared" si="51"/>
        <v>0</v>
      </c>
      <c r="BC12" s="79">
        <f t="shared" si="52"/>
        <v>0</v>
      </c>
      <c r="BD12" s="16"/>
      <c r="BE12" s="16"/>
      <c r="BF12" s="16"/>
      <c r="BG12" s="16"/>
      <c r="BH12" s="21">
        <f t="shared" si="53"/>
        <v>0</v>
      </c>
      <c r="BI12" s="16"/>
      <c r="BJ12" s="16"/>
      <c r="BK12" s="21">
        <f t="shared" si="54"/>
        <v>0</v>
      </c>
      <c r="BL12" s="16"/>
      <c r="BM12" s="16"/>
      <c r="BN12" s="21">
        <f t="shared" si="55"/>
        <v>0</v>
      </c>
      <c r="BO12" s="16"/>
      <c r="BP12" s="16"/>
      <c r="BQ12" s="21">
        <f t="shared" si="56"/>
        <v>0</v>
      </c>
      <c r="BR12" s="79">
        <f t="shared" si="57"/>
        <v>0</v>
      </c>
      <c r="BS12" s="57">
        <v>7</v>
      </c>
      <c r="BT12" s="57">
        <v>6</v>
      </c>
      <c r="BU12" s="21">
        <f t="shared" si="58"/>
        <v>6.3</v>
      </c>
      <c r="BV12" s="57"/>
      <c r="BW12" s="57"/>
      <c r="BX12" s="21">
        <f t="shared" si="59"/>
        <v>3.2</v>
      </c>
      <c r="BY12" s="57"/>
      <c r="BZ12" s="57"/>
      <c r="CA12" s="21">
        <f t="shared" si="60"/>
        <v>0</v>
      </c>
      <c r="CB12" s="57"/>
      <c r="CC12" s="57"/>
      <c r="CD12" s="21">
        <f t="shared" si="61"/>
        <v>0</v>
      </c>
      <c r="CE12" s="79">
        <f t="shared" si="62"/>
        <v>3.2</v>
      </c>
      <c r="CF12" s="57">
        <v>8</v>
      </c>
      <c r="CG12" s="57">
        <v>8</v>
      </c>
      <c r="CH12" s="57">
        <v>6</v>
      </c>
      <c r="CI12" s="57">
        <v>8</v>
      </c>
      <c r="CJ12" s="21">
        <f t="shared" si="63"/>
        <v>7.3</v>
      </c>
      <c r="CK12" s="57">
        <v>7</v>
      </c>
      <c r="CL12" s="57"/>
      <c r="CM12" s="21">
        <f t="shared" si="64"/>
        <v>7.2</v>
      </c>
      <c r="CN12" s="57"/>
      <c r="CO12" s="57"/>
      <c r="CP12" s="21">
        <f t="shared" si="1"/>
        <v>0</v>
      </c>
      <c r="CQ12" s="57"/>
      <c r="CR12" s="57"/>
      <c r="CS12" s="21">
        <f t="shared" si="2"/>
        <v>0</v>
      </c>
      <c r="CT12" s="79">
        <f t="shared" si="3"/>
        <v>7.2</v>
      </c>
      <c r="CU12" s="13"/>
      <c r="CV12" s="13"/>
      <c r="CW12" s="79">
        <f t="shared" si="4"/>
        <v>0</v>
      </c>
      <c r="CX12" s="214"/>
      <c r="CY12" s="214"/>
      <c r="CZ12" s="79">
        <f t="shared" si="5"/>
        <v>0</v>
      </c>
      <c r="DA12" s="214"/>
      <c r="DB12" s="214"/>
      <c r="DC12" s="79">
        <f t="shared" si="6"/>
        <v>0</v>
      </c>
      <c r="DD12" s="214"/>
      <c r="DE12" s="214"/>
      <c r="DF12" s="79">
        <f t="shared" si="7"/>
        <v>0</v>
      </c>
      <c r="DG12" s="79">
        <f t="shared" si="8"/>
        <v>0</v>
      </c>
      <c r="DH12" s="13"/>
      <c r="DI12" s="13"/>
      <c r="DJ12" s="79">
        <f t="shared" si="9"/>
        <v>0</v>
      </c>
      <c r="DK12" s="214"/>
      <c r="DL12" s="214"/>
      <c r="DM12" s="79">
        <f t="shared" si="10"/>
        <v>0</v>
      </c>
      <c r="DN12" s="214"/>
      <c r="DO12" s="214"/>
      <c r="DP12" s="79">
        <f t="shared" si="11"/>
        <v>0</v>
      </c>
      <c r="DQ12" s="214"/>
      <c r="DR12" s="214"/>
      <c r="DS12" s="79">
        <f t="shared" si="12"/>
        <v>0</v>
      </c>
      <c r="DT12" s="79">
        <f t="shared" si="13"/>
        <v>0</v>
      </c>
      <c r="DU12" s="13"/>
      <c r="DV12" s="13"/>
      <c r="DW12" s="79">
        <f t="shared" si="14"/>
        <v>0</v>
      </c>
      <c r="DX12" s="214"/>
      <c r="DY12" s="214"/>
      <c r="DZ12" s="79">
        <f t="shared" si="15"/>
        <v>0</v>
      </c>
      <c r="EA12" s="214"/>
      <c r="EB12" s="214"/>
      <c r="EC12" s="79">
        <f t="shared" si="16"/>
        <v>0</v>
      </c>
      <c r="ED12" s="214"/>
      <c r="EE12" s="214"/>
      <c r="EF12" s="79">
        <f t="shared" si="17"/>
        <v>0</v>
      </c>
      <c r="EG12" s="79">
        <f t="shared" si="18"/>
        <v>0</v>
      </c>
      <c r="EH12" s="13"/>
      <c r="EI12" s="13"/>
      <c r="EJ12" s="79">
        <f t="shared" si="19"/>
        <v>0</v>
      </c>
      <c r="EK12" s="214"/>
      <c r="EL12" s="214"/>
      <c r="EM12" s="79">
        <f t="shared" si="20"/>
        <v>0</v>
      </c>
      <c r="EN12" s="214"/>
      <c r="EO12" s="214"/>
      <c r="EP12" s="79">
        <f t="shared" si="21"/>
        <v>0</v>
      </c>
      <c r="EQ12" s="214"/>
      <c r="ER12" s="214"/>
      <c r="ES12" s="79">
        <f t="shared" si="22"/>
        <v>0</v>
      </c>
      <c r="ET12" s="79">
        <f t="shared" si="23"/>
        <v>0</v>
      </c>
      <c r="EU12" s="13"/>
      <c r="EV12" s="13"/>
      <c r="EW12" s="79">
        <f t="shared" si="24"/>
        <v>0</v>
      </c>
      <c r="EX12" s="214"/>
      <c r="EY12" s="214"/>
      <c r="EZ12" s="79">
        <f t="shared" si="25"/>
        <v>0</v>
      </c>
      <c r="FA12" s="214"/>
      <c r="FB12" s="214"/>
      <c r="FC12" s="79">
        <f t="shared" si="26"/>
        <v>0</v>
      </c>
      <c r="FD12" s="214"/>
      <c r="FE12" s="214"/>
      <c r="FF12" s="79">
        <f t="shared" si="27"/>
        <v>0</v>
      </c>
      <c r="FG12" s="79">
        <f t="shared" si="28"/>
        <v>0</v>
      </c>
      <c r="FH12" s="13"/>
      <c r="FI12" s="13"/>
      <c r="FJ12" s="79">
        <f t="shared" si="29"/>
        <v>0</v>
      </c>
      <c r="FK12" s="214"/>
      <c r="FL12" s="214"/>
      <c r="FM12" s="79">
        <f t="shared" si="30"/>
        <v>0</v>
      </c>
      <c r="FN12" s="214"/>
      <c r="FO12" s="214"/>
      <c r="FP12" s="79">
        <f t="shared" si="31"/>
        <v>0</v>
      </c>
      <c r="FQ12" s="214"/>
      <c r="FR12" s="214"/>
      <c r="FS12" s="79">
        <f t="shared" si="32"/>
        <v>0</v>
      </c>
      <c r="FT12" s="79">
        <f t="shared" si="33"/>
        <v>0</v>
      </c>
      <c r="FU12" s="13"/>
      <c r="FV12" s="13"/>
      <c r="FW12" s="79">
        <f t="shared" si="34"/>
        <v>0</v>
      </c>
      <c r="FX12" s="214"/>
      <c r="FY12" s="214"/>
      <c r="FZ12" s="79">
        <f t="shared" si="35"/>
        <v>0</v>
      </c>
      <c r="GA12" s="214"/>
      <c r="GB12" s="214"/>
      <c r="GC12" s="79">
        <f t="shared" si="36"/>
        <v>0</v>
      </c>
      <c r="GD12" s="214"/>
      <c r="GE12" s="214"/>
      <c r="GF12" s="79">
        <f t="shared" si="37"/>
        <v>0</v>
      </c>
      <c r="GG12" s="79">
        <f t="shared" si="38"/>
        <v>0</v>
      </c>
    </row>
    <row r="13" spans="1:189" s="61" customFormat="1" ht="18.75" customHeight="1">
      <c r="A13" s="11">
        <v>5</v>
      </c>
      <c r="B13" s="11" t="s">
        <v>138</v>
      </c>
      <c r="C13" s="11" t="s">
        <v>166</v>
      </c>
      <c r="D13" s="13" t="s">
        <v>197</v>
      </c>
      <c r="E13" s="14" t="s">
        <v>198</v>
      </c>
      <c r="F13" s="15" t="s">
        <v>199</v>
      </c>
      <c r="G13" s="13" t="s">
        <v>200</v>
      </c>
      <c r="H13" s="13" t="s">
        <v>201</v>
      </c>
      <c r="I13" s="13" t="s">
        <v>157</v>
      </c>
      <c r="J13" s="11" t="s">
        <v>202</v>
      </c>
      <c r="K13" s="13"/>
      <c r="L13" s="11" t="s">
        <v>203</v>
      </c>
      <c r="M13" s="34"/>
      <c r="N13" s="34"/>
      <c r="O13" s="79">
        <f t="shared" si="39"/>
        <v>0</v>
      </c>
      <c r="P13" s="80">
        <v>8</v>
      </c>
      <c r="Q13" s="80">
        <v>8</v>
      </c>
      <c r="R13" s="79">
        <f t="shared" si="40"/>
        <v>8</v>
      </c>
      <c r="S13" s="79">
        <f t="shared" si="41"/>
        <v>4</v>
      </c>
      <c r="T13" s="80"/>
      <c r="U13" s="80"/>
      <c r="V13" s="79">
        <f t="shared" si="42"/>
        <v>2</v>
      </c>
      <c r="W13" s="80"/>
      <c r="X13" s="80"/>
      <c r="Y13" s="68">
        <f>ROUND((W13+X13*2)/3,1)</f>
        <v>0</v>
      </c>
      <c r="Z13" s="56"/>
      <c r="AA13" s="56"/>
      <c r="AB13" s="79">
        <f>ROUND((MAX(Z13:AA13)+Y13)/2,1)</f>
        <v>0</v>
      </c>
      <c r="AC13" s="79">
        <f t="shared" si="0"/>
        <v>2</v>
      </c>
      <c r="AD13" s="214"/>
      <c r="AE13" s="214"/>
      <c r="AF13" s="79">
        <f t="shared" si="43"/>
        <v>0</v>
      </c>
      <c r="AG13" s="214"/>
      <c r="AH13" s="214"/>
      <c r="AI13" s="79">
        <f t="shared" si="44"/>
        <v>0</v>
      </c>
      <c r="AJ13" s="214"/>
      <c r="AK13" s="214"/>
      <c r="AL13" s="79">
        <f t="shared" si="45"/>
        <v>0</v>
      </c>
      <c r="AM13" s="214"/>
      <c r="AN13" s="214"/>
      <c r="AO13" s="79">
        <f t="shared" si="46"/>
        <v>0</v>
      </c>
      <c r="AP13" s="79">
        <f t="shared" si="47"/>
        <v>0</v>
      </c>
      <c r="AQ13" s="214"/>
      <c r="AR13" s="214"/>
      <c r="AS13" s="79">
        <f t="shared" si="48"/>
        <v>0</v>
      </c>
      <c r="AT13" s="214"/>
      <c r="AU13" s="214"/>
      <c r="AV13" s="79">
        <f t="shared" si="49"/>
        <v>0</v>
      </c>
      <c r="AW13" s="214"/>
      <c r="AX13" s="214"/>
      <c r="AY13" s="79">
        <f t="shared" si="50"/>
        <v>0</v>
      </c>
      <c r="AZ13" s="214"/>
      <c r="BA13" s="214"/>
      <c r="BB13" s="79">
        <f t="shared" si="51"/>
        <v>0</v>
      </c>
      <c r="BC13" s="79">
        <f t="shared" si="52"/>
        <v>0</v>
      </c>
      <c r="BD13" s="16"/>
      <c r="BE13" s="16"/>
      <c r="BF13" s="16"/>
      <c r="BG13" s="16"/>
      <c r="BH13" s="21">
        <f t="shared" si="53"/>
        <v>0</v>
      </c>
      <c r="BI13" s="16"/>
      <c r="BJ13" s="16"/>
      <c r="BK13" s="21">
        <f t="shared" si="54"/>
        <v>0</v>
      </c>
      <c r="BL13" s="16"/>
      <c r="BM13" s="16"/>
      <c r="BN13" s="21">
        <f t="shared" si="55"/>
        <v>0</v>
      </c>
      <c r="BO13" s="16"/>
      <c r="BP13" s="16"/>
      <c r="BQ13" s="21">
        <f t="shared" si="56"/>
        <v>0</v>
      </c>
      <c r="BR13" s="79">
        <f t="shared" si="57"/>
        <v>0</v>
      </c>
      <c r="BS13" s="57"/>
      <c r="BT13" s="57"/>
      <c r="BU13" s="21">
        <f t="shared" si="58"/>
        <v>0</v>
      </c>
      <c r="BV13" s="57"/>
      <c r="BW13" s="57"/>
      <c r="BX13" s="21">
        <f t="shared" si="59"/>
        <v>0</v>
      </c>
      <c r="BY13" s="57"/>
      <c r="BZ13" s="57"/>
      <c r="CA13" s="21">
        <f t="shared" si="60"/>
        <v>0</v>
      </c>
      <c r="CB13" s="57"/>
      <c r="CC13" s="57"/>
      <c r="CD13" s="21">
        <f t="shared" si="61"/>
        <v>0</v>
      </c>
      <c r="CE13" s="79">
        <f t="shared" si="62"/>
        <v>0</v>
      </c>
      <c r="CF13" s="57"/>
      <c r="CG13" s="57"/>
      <c r="CH13" s="57"/>
      <c r="CI13" s="57"/>
      <c r="CJ13" s="21">
        <f t="shared" si="63"/>
        <v>0</v>
      </c>
      <c r="CK13" s="57"/>
      <c r="CL13" s="57"/>
      <c r="CM13" s="21">
        <f t="shared" si="64"/>
        <v>0</v>
      </c>
      <c r="CN13" s="57"/>
      <c r="CO13" s="57"/>
      <c r="CP13" s="21">
        <f t="shared" si="1"/>
        <v>0</v>
      </c>
      <c r="CQ13" s="57"/>
      <c r="CR13" s="57"/>
      <c r="CS13" s="21">
        <f t="shared" si="2"/>
        <v>0</v>
      </c>
      <c r="CT13" s="79">
        <f t="shared" si="3"/>
        <v>0</v>
      </c>
      <c r="CU13" s="13"/>
      <c r="CV13" s="13"/>
      <c r="CW13" s="79">
        <f t="shared" si="4"/>
        <v>0</v>
      </c>
      <c r="CX13" s="214"/>
      <c r="CY13" s="214"/>
      <c r="CZ13" s="79">
        <f t="shared" si="5"/>
        <v>0</v>
      </c>
      <c r="DA13" s="214"/>
      <c r="DB13" s="214"/>
      <c r="DC13" s="79">
        <f t="shared" si="6"/>
        <v>0</v>
      </c>
      <c r="DD13" s="214"/>
      <c r="DE13" s="214"/>
      <c r="DF13" s="79">
        <f t="shared" si="7"/>
        <v>0</v>
      </c>
      <c r="DG13" s="79">
        <f t="shared" si="8"/>
        <v>0</v>
      </c>
      <c r="DH13" s="13"/>
      <c r="DI13" s="13"/>
      <c r="DJ13" s="79">
        <f t="shared" si="9"/>
        <v>0</v>
      </c>
      <c r="DK13" s="214"/>
      <c r="DL13" s="214"/>
      <c r="DM13" s="79">
        <f t="shared" si="10"/>
        <v>0</v>
      </c>
      <c r="DN13" s="214"/>
      <c r="DO13" s="214"/>
      <c r="DP13" s="79">
        <f t="shared" si="11"/>
        <v>0</v>
      </c>
      <c r="DQ13" s="214"/>
      <c r="DR13" s="214"/>
      <c r="DS13" s="79">
        <f t="shared" si="12"/>
        <v>0</v>
      </c>
      <c r="DT13" s="79">
        <f t="shared" si="13"/>
        <v>0</v>
      </c>
      <c r="DU13" s="13"/>
      <c r="DV13" s="13"/>
      <c r="DW13" s="79">
        <f t="shared" si="14"/>
        <v>0</v>
      </c>
      <c r="DX13" s="214"/>
      <c r="DY13" s="214"/>
      <c r="DZ13" s="79">
        <f t="shared" si="15"/>
        <v>0</v>
      </c>
      <c r="EA13" s="214"/>
      <c r="EB13" s="214"/>
      <c r="EC13" s="79">
        <f t="shared" si="16"/>
        <v>0</v>
      </c>
      <c r="ED13" s="214"/>
      <c r="EE13" s="214"/>
      <c r="EF13" s="79">
        <f t="shared" si="17"/>
        <v>0</v>
      </c>
      <c r="EG13" s="79">
        <f t="shared" si="18"/>
        <v>0</v>
      </c>
      <c r="EH13" s="13"/>
      <c r="EI13" s="13"/>
      <c r="EJ13" s="79">
        <f t="shared" si="19"/>
        <v>0</v>
      </c>
      <c r="EK13" s="214"/>
      <c r="EL13" s="214"/>
      <c r="EM13" s="79">
        <f t="shared" si="20"/>
        <v>0</v>
      </c>
      <c r="EN13" s="214"/>
      <c r="EO13" s="214"/>
      <c r="EP13" s="79">
        <f t="shared" si="21"/>
        <v>0</v>
      </c>
      <c r="EQ13" s="214"/>
      <c r="ER13" s="214"/>
      <c r="ES13" s="79">
        <f t="shared" si="22"/>
        <v>0</v>
      </c>
      <c r="ET13" s="79">
        <f t="shared" si="23"/>
        <v>0</v>
      </c>
      <c r="EU13" s="13"/>
      <c r="EV13" s="13"/>
      <c r="EW13" s="79">
        <f t="shared" si="24"/>
        <v>0</v>
      </c>
      <c r="EX13" s="214"/>
      <c r="EY13" s="214"/>
      <c r="EZ13" s="79">
        <f t="shared" si="25"/>
        <v>0</v>
      </c>
      <c r="FA13" s="214"/>
      <c r="FB13" s="214"/>
      <c r="FC13" s="79">
        <f t="shared" si="26"/>
        <v>0</v>
      </c>
      <c r="FD13" s="214"/>
      <c r="FE13" s="214"/>
      <c r="FF13" s="79">
        <f t="shared" si="27"/>
        <v>0</v>
      </c>
      <c r="FG13" s="79">
        <f t="shared" si="28"/>
        <v>0</v>
      </c>
      <c r="FH13" s="13"/>
      <c r="FI13" s="13"/>
      <c r="FJ13" s="79">
        <f t="shared" si="29"/>
        <v>0</v>
      </c>
      <c r="FK13" s="214"/>
      <c r="FL13" s="214"/>
      <c r="FM13" s="79">
        <f t="shared" si="30"/>
        <v>0</v>
      </c>
      <c r="FN13" s="214"/>
      <c r="FO13" s="214"/>
      <c r="FP13" s="79">
        <f t="shared" si="31"/>
        <v>0</v>
      </c>
      <c r="FQ13" s="214"/>
      <c r="FR13" s="214"/>
      <c r="FS13" s="79">
        <f t="shared" si="32"/>
        <v>0</v>
      </c>
      <c r="FT13" s="79">
        <f t="shared" si="33"/>
        <v>0</v>
      </c>
      <c r="FU13" s="13"/>
      <c r="FV13" s="13"/>
      <c r="FW13" s="79">
        <f t="shared" si="34"/>
        <v>0</v>
      </c>
      <c r="FX13" s="214"/>
      <c r="FY13" s="214"/>
      <c r="FZ13" s="79">
        <f t="shared" si="35"/>
        <v>0</v>
      </c>
      <c r="GA13" s="214"/>
      <c r="GB13" s="214"/>
      <c r="GC13" s="79">
        <f t="shared" si="36"/>
        <v>0</v>
      </c>
      <c r="GD13" s="214"/>
      <c r="GE13" s="214"/>
      <c r="GF13" s="79">
        <f t="shared" si="37"/>
        <v>0</v>
      </c>
      <c r="GG13" s="79">
        <f t="shared" si="38"/>
        <v>0</v>
      </c>
    </row>
    <row r="14" spans="1:189" s="61" customFormat="1" ht="18.75" customHeight="1">
      <c r="A14" s="11">
        <v>6</v>
      </c>
      <c r="B14" s="11" t="s">
        <v>138</v>
      </c>
      <c r="C14" s="11" t="s">
        <v>204</v>
      </c>
      <c r="D14" s="13" t="s">
        <v>534</v>
      </c>
      <c r="E14" s="14" t="s">
        <v>198</v>
      </c>
      <c r="F14" s="15" t="s">
        <v>341</v>
      </c>
      <c r="G14" s="13" t="s">
        <v>200</v>
      </c>
      <c r="H14" s="13" t="s">
        <v>245</v>
      </c>
      <c r="I14" s="13" t="s">
        <v>178</v>
      </c>
      <c r="J14" s="11"/>
      <c r="K14" s="13" t="s">
        <v>652</v>
      </c>
      <c r="L14" s="11" t="s">
        <v>212</v>
      </c>
      <c r="M14" s="34">
        <v>9</v>
      </c>
      <c r="N14" s="34">
        <v>9</v>
      </c>
      <c r="O14" s="79">
        <f t="shared" si="39"/>
        <v>9</v>
      </c>
      <c r="P14" s="80">
        <v>7</v>
      </c>
      <c r="Q14" s="80">
        <v>7</v>
      </c>
      <c r="R14" s="79">
        <f t="shared" si="40"/>
        <v>7</v>
      </c>
      <c r="S14" s="79">
        <f t="shared" si="41"/>
        <v>8</v>
      </c>
      <c r="T14" s="80">
        <v>9</v>
      </c>
      <c r="U14" s="80"/>
      <c r="V14" s="79">
        <f t="shared" si="42"/>
        <v>8.5</v>
      </c>
      <c r="W14" s="80"/>
      <c r="X14" s="80"/>
      <c r="Y14" s="68">
        <f>ROUND((W14+X14*2)/3,1)</f>
        <v>0</v>
      </c>
      <c r="Z14" s="56"/>
      <c r="AA14" s="56"/>
      <c r="AB14" s="79">
        <f>ROUND((MAX(Z14:AA14)+Y14)/2,1)</f>
        <v>0</v>
      </c>
      <c r="AC14" s="79">
        <f t="shared" si="0"/>
        <v>8.5</v>
      </c>
      <c r="AD14" s="214"/>
      <c r="AE14" s="214"/>
      <c r="AF14" s="79">
        <f t="shared" si="43"/>
        <v>0</v>
      </c>
      <c r="AG14" s="214"/>
      <c r="AH14" s="214"/>
      <c r="AI14" s="79">
        <f t="shared" si="44"/>
        <v>0</v>
      </c>
      <c r="AJ14" s="214"/>
      <c r="AK14" s="214"/>
      <c r="AL14" s="79">
        <f t="shared" si="45"/>
        <v>0</v>
      </c>
      <c r="AM14" s="214"/>
      <c r="AN14" s="214"/>
      <c r="AO14" s="79">
        <f t="shared" si="46"/>
        <v>0</v>
      </c>
      <c r="AP14" s="79">
        <f t="shared" si="47"/>
        <v>0</v>
      </c>
      <c r="AQ14" s="214"/>
      <c r="AR14" s="214"/>
      <c r="AS14" s="79">
        <f t="shared" si="48"/>
        <v>0</v>
      </c>
      <c r="AT14" s="214"/>
      <c r="AU14" s="214"/>
      <c r="AV14" s="79">
        <f t="shared" si="49"/>
        <v>0</v>
      </c>
      <c r="AW14" s="214"/>
      <c r="AX14" s="214"/>
      <c r="AY14" s="79">
        <f t="shared" si="50"/>
        <v>0</v>
      </c>
      <c r="AZ14" s="214"/>
      <c r="BA14" s="214"/>
      <c r="BB14" s="79">
        <f t="shared" si="51"/>
        <v>0</v>
      </c>
      <c r="BC14" s="79">
        <f t="shared" si="52"/>
        <v>0</v>
      </c>
      <c r="BD14" s="16"/>
      <c r="BE14" s="16"/>
      <c r="BF14" s="16"/>
      <c r="BG14" s="16"/>
      <c r="BH14" s="21">
        <f t="shared" si="53"/>
        <v>0</v>
      </c>
      <c r="BI14" s="16"/>
      <c r="BJ14" s="16"/>
      <c r="BK14" s="21">
        <f t="shared" si="54"/>
        <v>0</v>
      </c>
      <c r="BL14" s="16"/>
      <c r="BM14" s="16"/>
      <c r="BN14" s="21">
        <f t="shared" si="55"/>
        <v>0</v>
      </c>
      <c r="BO14" s="16"/>
      <c r="BP14" s="16"/>
      <c r="BQ14" s="21">
        <f t="shared" si="56"/>
        <v>0</v>
      </c>
      <c r="BR14" s="79">
        <f t="shared" si="57"/>
        <v>0</v>
      </c>
      <c r="BS14" s="57">
        <v>5</v>
      </c>
      <c r="BT14" s="57">
        <v>6</v>
      </c>
      <c r="BU14" s="21">
        <f t="shared" si="58"/>
        <v>5.7</v>
      </c>
      <c r="BV14" s="57"/>
      <c r="BW14" s="57"/>
      <c r="BX14" s="21">
        <f t="shared" si="59"/>
        <v>2.9</v>
      </c>
      <c r="BY14" s="57"/>
      <c r="BZ14" s="57"/>
      <c r="CA14" s="21">
        <f t="shared" si="60"/>
        <v>0</v>
      </c>
      <c r="CB14" s="57"/>
      <c r="CC14" s="57"/>
      <c r="CD14" s="21">
        <f t="shared" si="61"/>
        <v>0</v>
      </c>
      <c r="CE14" s="79">
        <f t="shared" si="62"/>
        <v>2.9</v>
      </c>
      <c r="CF14" s="57">
        <v>9</v>
      </c>
      <c r="CG14" s="57">
        <v>7</v>
      </c>
      <c r="CH14" s="57">
        <v>7</v>
      </c>
      <c r="CI14" s="57">
        <v>8</v>
      </c>
      <c r="CJ14" s="21">
        <f t="shared" si="63"/>
        <v>7.7</v>
      </c>
      <c r="CK14" s="57">
        <v>7</v>
      </c>
      <c r="CL14" s="57"/>
      <c r="CM14" s="21">
        <f t="shared" si="64"/>
        <v>7.4</v>
      </c>
      <c r="CN14" s="57"/>
      <c r="CO14" s="57"/>
      <c r="CP14" s="21">
        <f t="shared" si="1"/>
        <v>0</v>
      </c>
      <c r="CQ14" s="57"/>
      <c r="CR14" s="57"/>
      <c r="CS14" s="21">
        <f t="shared" si="2"/>
        <v>0</v>
      </c>
      <c r="CT14" s="79">
        <f t="shared" si="3"/>
        <v>7.4</v>
      </c>
      <c r="CU14" s="13"/>
      <c r="CV14" s="13"/>
      <c r="CW14" s="79">
        <f t="shared" si="4"/>
        <v>0</v>
      </c>
      <c r="CX14" s="214"/>
      <c r="CY14" s="214"/>
      <c r="CZ14" s="79">
        <f t="shared" si="5"/>
        <v>0</v>
      </c>
      <c r="DA14" s="214"/>
      <c r="DB14" s="214"/>
      <c r="DC14" s="79">
        <f t="shared" si="6"/>
        <v>0</v>
      </c>
      <c r="DD14" s="214"/>
      <c r="DE14" s="214"/>
      <c r="DF14" s="79">
        <f t="shared" si="7"/>
        <v>0</v>
      </c>
      <c r="DG14" s="79">
        <f t="shared" si="8"/>
        <v>0</v>
      </c>
      <c r="DH14" s="13"/>
      <c r="DI14" s="13"/>
      <c r="DJ14" s="79">
        <f t="shared" si="9"/>
        <v>0</v>
      </c>
      <c r="DK14" s="214"/>
      <c r="DL14" s="214"/>
      <c r="DM14" s="79">
        <f t="shared" si="10"/>
        <v>0</v>
      </c>
      <c r="DN14" s="214"/>
      <c r="DO14" s="214"/>
      <c r="DP14" s="79">
        <f t="shared" si="11"/>
        <v>0</v>
      </c>
      <c r="DQ14" s="214"/>
      <c r="DR14" s="214"/>
      <c r="DS14" s="79">
        <f t="shared" si="12"/>
        <v>0</v>
      </c>
      <c r="DT14" s="79">
        <f t="shared" si="13"/>
        <v>0</v>
      </c>
      <c r="DU14" s="13"/>
      <c r="DV14" s="13"/>
      <c r="DW14" s="79">
        <f t="shared" si="14"/>
        <v>0</v>
      </c>
      <c r="DX14" s="214"/>
      <c r="DY14" s="214"/>
      <c r="DZ14" s="79">
        <f t="shared" si="15"/>
        <v>0</v>
      </c>
      <c r="EA14" s="214"/>
      <c r="EB14" s="214"/>
      <c r="EC14" s="79">
        <f t="shared" si="16"/>
        <v>0</v>
      </c>
      <c r="ED14" s="214"/>
      <c r="EE14" s="214"/>
      <c r="EF14" s="79">
        <f t="shared" si="17"/>
        <v>0</v>
      </c>
      <c r="EG14" s="79">
        <f t="shared" si="18"/>
        <v>0</v>
      </c>
      <c r="EH14" s="13"/>
      <c r="EI14" s="13"/>
      <c r="EJ14" s="79">
        <f t="shared" si="19"/>
        <v>0</v>
      </c>
      <c r="EK14" s="214"/>
      <c r="EL14" s="214"/>
      <c r="EM14" s="79">
        <f t="shared" si="20"/>
        <v>0</v>
      </c>
      <c r="EN14" s="214"/>
      <c r="EO14" s="214"/>
      <c r="EP14" s="79">
        <f t="shared" si="21"/>
        <v>0</v>
      </c>
      <c r="EQ14" s="214"/>
      <c r="ER14" s="214"/>
      <c r="ES14" s="79">
        <f t="shared" si="22"/>
        <v>0</v>
      </c>
      <c r="ET14" s="79">
        <f t="shared" si="23"/>
        <v>0</v>
      </c>
      <c r="EU14" s="13"/>
      <c r="EV14" s="13"/>
      <c r="EW14" s="79">
        <f t="shared" si="24"/>
        <v>0</v>
      </c>
      <c r="EX14" s="214"/>
      <c r="EY14" s="214"/>
      <c r="EZ14" s="79">
        <f t="shared" si="25"/>
        <v>0</v>
      </c>
      <c r="FA14" s="214"/>
      <c r="FB14" s="214"/>
      <c r="FC14" s="79">
        <f t="shared" si="26"/>
        <v>0</v>
      </c>
      <c r="FD14" s="214"/>
      <c r="FE14" s="214"/>
      <c r="FF14" s="79">
        <f t="shared" si="27"/>
        <v>0</v>
      </c>
      <c r="FG14" s="79">
        <f t="shared" si="28"/>
        <v>0</v>
      </c>
      <c r="FH14" s="13"/>
      <c r="FI14" s="13"/>
      <c r="FJ14" s="79">
        <f t="shared" si="29"/>
        <v>0</v>
      </c>
      <c r="FK14" s="214"/>
      <c r="FL14" s="214"/>
      <c r="FM14" s="79">
        <f t="shared" si="30"/>
        <v>0</v>
      </c>
      <c r="FN14" s="214"/>
      <c r="FO14" s="214"/>
      <c r="FP14" s="79">
        <f t="shared" si="31"/>
        <v>0</v>
      </c>
      <c r="FQ14" s="214"/>
      <c r="FR14" s="214"/>
      <c r="FS14" s="79">
        <f t="shared" si="32"/>
        <v>0</v>
      </c>
      <c r="FT14" s="79">
        <f t="shared" si="33"/>
        <v>0</v>
      </c>
      <c r="FU14" s="13"/>
      <c r="FV14" s="13"/>
      <c r="FW14" s="79">
        <f t="shared" si="34"/>
        <v>0</v>
      </c>
      <c r="FX14" s="214"/>
      <c r="FY14" s="214"/>
      <c r="FZ14" s="79">
        <f t="shared" si="35"/>
        <v>0</v>
      </c>
      <c r="GA14" s="214"/>
      <c r="GB14" s="214"/>
      <c r="GC14" s="79">
        <f t="shared" si="36"/>
        <v>0</v>
      </c>
      <c r="GD14" s="214"/>
      <c r="GE14" s="214"/>
      <c r="GF14" s="79">
        <f t="shared" si="37"/>
        <v>0</v>
      </c>
      <c r="GG14" s="79">
        <f t="shared" si="38"/>
        <v>0</v>
      </c>
    </row>
    <row r="15" spans="1:189" s="61" customFormat="1" ht="18.75" customHeight="1">
      <c r="A15" s="11">
        <v>7</v>
      </c>
      <c r="B15" s="11" t="s">
        <v>138</v>
      </c>
      <c r="C15" s="11" t="s">
        <v>204</v>
      </c>
      <c r="D15" s="13" t="s">
        <v>205</v>
      </c>
      <c r="E15" s="14" t="s">
        <v>206</v>
      </c>
      <c r="F15" s="15" t="s">
        <v>207</v>
      </c>
      <c r="G15" s="13" t="s">
        <v>193</v>
      </c>
      <c r="H15" s="13" t="s">
        <v>208</v>
      </c>
      <c r="I15" s="13" t="s">
        <v>209</v>
      </c>
      <c r="J15" s="11" t="s">
        <v>210</v>
      </c>
      <c r="K15" s="13" t="s">
        <v>211</v>
      </c>
      <c r="L15" s="11" t="s">
        <v>212</v>
      </c>
      <c r="M15" s="34">
        <v>8</v>
      </c>
      <c r="N15" s="34">
        <v>8</v>
      </c>
      <c r="O15" s="79">
        <f t="shared" si="39"/>
        <v>8</v>
      </c>
      <c r="P15" s="80">
        <v>7</v>
      </c>
      <c r="Q15" s="80">
        <v>8</v>
      </c>
      <c r="R15" s="79">
        <f t="shared" si="40"/>
        <v>7.7</v>
      </c>
      <c r="S15" s="79">
        <f t="shared" si="41"/>
        <v>7.9</v>
      </c>
      <c r="T15" s="80">
        <v>7</v>
      </c>
      <c r="U15" s="80"/>
      <c r="V15" s="79">
        <f t="shared" si="42"/>
        <v>7.5</v>
      </c>
      <c r="W15" s="80"/>
      <c r="X15" s="80"/>
      <c r="Y15" s="68">
        <f>ROUND((W15+X15*2)/3,1)</f>
        <v>0</v>
      </c>
      <c r="Z15" s="56"/>
      <c r="AA15" s="56"/>
      <c r="AB15" s="79">
        <f>ROUND((MAX(Z15:AA15)+Y15)/2,1)</f>
        <v>0</v>
      </c>
      <c r="AC15" s="79">
        <f t="shared" si="0"/>
        <v>7.5</v>
      </c>
      <c r="AD15" s="214"/>
      <c r="AE15" s="214"/>
      <c r="AF15" s="79">
        <f t="shared" si="43"/>
        <v>0</v>
      </c>
      <c r="AG15" s="214"/>
      <c r="AH15" s="214"/>
      <c r="AI15" s="79">
        <f t="shared" si="44"/>
        <v>0</v>
      </c>
      <c r="AJ15" s="214"/>
      <c r="AK15" s="214"/>
      <c r="AL15" s="79">
        <f t="shared" si="45"/>
        <v>0</v>
      </c>
      <c r="AM15" s="214"/>
      <c r="AN15" s="214"/>
      <c r="AO15" s="79">
        <f t="shared" si="46"/>
        <v>0</v>
      </c>
      <c r="AP15" s="79">
        <f t="shared" si="47"/>
        <v>0</v>
      </c>
      <c r="AQ15" s="214"/>
      <c r="AR15" s="214"/>
      <c r="AS15" s="79">
        <f t="shared" si="48"/>
        <v>0</v>
      </c>
      <c r="AT15" s="214"/>
      <c r="AU15" s="214"/>
      <c r="AV15" s="79">
        <f t="shared" si="49"/>
        <v>0</v>
      </c>
      <c r="AW15" s="214"/>
      <c r="AX15" s="214"/>
      <c r="AY15" s="79">
        <f t="shared" si="50"/>
        <v>0</v>
      </c>
      <c r="AZ15" s="214"/>
      <c r="BA15" s="214"/>
      <c r="BB15" s="79">
        <f t="shared" si="51"/>
        <v>0</v>
      </c>
      <c r="BC15" s="79">
        <f t="shared" si="52"/>
        <v>0</v>
      </c>
      <c r="BD15" s="16"/>
      <c r="BE15" s="16"/>
      <c r="BF15" s="16"/>
      <c r="BG15" s="16"/>
      <c r="BH15" s="21">
        <f t="shared" si="53"/>
        <v>0</v>
      </c>
      <c r="BI15" s="16"/>
      <c r="BJ15" s="16"/>
      <c r="BK15" s="21">
        <f t="shared" si="54"/>
        <v>0</v>
      </c>
      <c r="BL15" s="16"/>
      <c r="BM15" s="16"/>
      <c r="BN15" s="21">
        <f t="shared" si="55"/>
        <v>0</v>
      </c>
      <c r="BO15" s="16"/>
      <c r="BP15" s="16"/>
      <c r="BQ15" s="21">
        <f t="shared" si="56"/>
        <v>0</v>
      </c>
      <c r="BR15" s="79">
        <f t="shared" si="57"/>
        <v>0</v>
      </c>
      <c r="BS15" s="57">
        <v>6</v>
      </c>
      <c r="BT15" s="57">
        <v>6</v>
      </c>
      <c r="BU15" s="21">
        <f t="shared" si="58"/>
        <v>6</v>
      </c>
      <c r="BV15" s="57"/>
      <c r="BW15" s="57"/>
      <c r="BX15" s="21">
        <f t="shared" si="59"/>
        <v>3</v>
      </c>
      <c r="BY15" s="57"/>
      <c r="BZ15" s="57"/>
      <c r="CA15" s="21">
        <f t="shared" si="60"/>
        <v>0</v>
      </c>
      <c r="CB15" s="57"/>
      <c r="CC15" s="57"/>
      <c r="CD15" s="21">
        <f t="shared" si="61"/>
        <v>0</v>
      </c>
      <c r="CE15" s="79">
        <f t="shared" si="62"/>
        <v>3</v>
      </c>
      <c r="CF15" s="57">
        <v>8</v>
      </c>
      <c r="CG15" s="57">
        <v>8</v>
      </c>
      <c r="CH15" s="57">
        <v>8</v>
      </c>
      <c r="CI15" s="57">
        <v>8</v>
      </c>
      <c r="CJ15" s="21">
        <f t="shared" si="63"/>
        <v>8</v>
      </c>
      <c r="CK15" s="57">
        <v>8</v>
      </c>
      <c r="CL15" s="57"/>
      <c r="CM15" s="21">
        <f t="shared" si="64"/>
        <v>8</v>
      </c>
      <c r="CN15" s="57"/>
      <c r="CO15" s="57"/>
      <c r="CP15" s="21">
        <f t="shared" si="1"/>
        <v>0</v>
      </c>
      <c r="CQ15" s="57"/>
      <c r="CR15" s="57"/>
      <c r="CS15" s="21">
        <f t="shared" si="2"/>
        <v>0</v>
      </c>
      <c r="CT15" s="79">
        <f t="shared" si="3"/>
        <v>8</v>
      </c>
      <c r="CU15" s="13"/>
      <c r="CV15" s="13"/>
      <c r="CW15" s="79">
        <f t="shared" si="4"/>
        <v>0</v>
      </c>
      <c r="CX15" s="214"/>
      <c r="CY15" s="214"/>
      <c r="CZ15" s="79">
        <f t="shared" si="5"/>
        <v>0</v>
      </c>
      <c r="DA15" s="214"/>
      <c r="DB15" s="214"/>
      <c r="DC15" s="79">
        <f t="shared" si="6"/>
        <v>0</v>
      </c>
      <c r="DD15" s="214"/>
      <c r="DE15" s="214"/>
      <c r="DF15" s="79">
        <f t="shared" si="7"/>
        <v>0</v>
      </c>
      <c r="DG15" s="79">
        <f t="shared" si="8"/>
        <v>0</v>
      </c>
      <c r="DH15" s="13"/>
      <c r="DI15" s="13"/>
      <c r="DJ15" s="79">
        <f t="shared" si="9"/>
        <v>0</v>
      </c>
      <c r="DK15" s="214"/>
      <c r="DL15" s="214"/>
      <c r="DM15" s="79">
        <f t="shared" si="10"/>
        <v>0</v>
      </c>
      <c r="DN15" s="214"/>
      <c r="DO15" s="214"/>
      <c r="DP15" s="79">
        <f t="shared" si="11"/>
        <v>0</v>
      </c>
      <c r="DQ15" s="214"/>
      <c r="DR15" s="214"/>
      <c r="DS15" s="79">
        <f t="shared" si="12"/>
        <v>0</v>
      </c>
      <c r="DT15" s="79">
        <f t="shared" si="13"/>
        <v>0</v>
      </c>
      <c r="DU15" s="13"/>
      <c r="DV15" s="13"/>
      <c r="DW15" s="79">
        <f t="shared" si="14"/>
        <v>0</v>
      </c>
      <c r="DX15" s="214"/>
      <c r="DY15" s="214"/>
      <c r="DZ15" s="79">
        <f t="shared" si="15"/>
        <v>0</v>
      </c>
      <c r="EA15" s="214"/>
      <c r="EB15" s="214"/>
      <c r="EC15" s="79">
        <f t="shared" si="16"/>
        <v>0</v>
      </c>
      <c r="ED15" s="214"/>
      <c r="EE15" s="214"/>
      <c r="EF15" s="79">
        <f t="shared" si="17"/>
        <v>0</v>
      </c>
      <c r="EG15" s="79">
        <f t="shared" si="18"/>
        <v>0</v>
      </c>
      <c r="EH15" s="13"/>
      <c r="EI15" s="13"/>
      <c r="EJ15" s="79">
        <f t="shared" si="19"/>
        <v>0</v>
      </c>
      <c r="EK15" s="214"/>
      <c r="EL15" s="214"/>
      <c r="EM15" s="79">
        <f t="shared" si="20"/>
        <v>0</v>
      </c>
      <c r="EN15" s="214"/>
      <c r="EO15" s="214"/>
      <c r="EP15" s="79">
        <f t="shared" si="21"/>
        <v>0</v>
      </c>
      <c r="EQ15" s="214"/>
      <c r="ER15" s="214"/>
      <c r="ES15" s="79">
        <f t="shared" si="22"/>
        <v>0</v>
      </c>
      <c r="ET15" s="79">
        <f t="shared" si="23"/>
        <v>0</v>
      </c>
      <c r="EU15" s="13"/>
      <c r="EV15" s="13"/>
      <c r="EW15" s="79">
        <f t="shared" si="24"/>
        <v>0</v>
      </c>
      <c r="EX15" s="214"/>
      <c r="EY15" s="214"/>
      <c r="EZ15" s="79">
        <f t="shared" si="25"/>
        <v>0</v>
      </c>
      <c r="FA15" s="214"/>
      <c r="FB15" s="214"/>
      <c r="FC15" s="79">
        <f t="shared" si="26"/>
        <v>0</v>
      </c>
      <c r="FD15" s="214"/>
      <c r="FE15" s="214"/>
      <c r="FF15" s="79">
        <f t="shared" si="27"/>
        <v>0</v>
      </c>
      <c r="FG15" s="79">
        <f t="shared" si="28"/>
        <v>0</v>
      </c>
      <c r="FH15" s="13"/>
      <c r="FI15" s="13"/>
      <c r="FJ15" s="79">
        <f t="shared" si="29"/>
        <v>0</v>
      </c>
      <c r="FK15" s="214"/>
      <c r="FL15" s="214"/>
      <c r="FM15" s="79">
        <f t="shared" si="30"/>
        <v>0</v>
      </c>
      <c r="FN15" s="214"/>
      <c r="FO15" s="214"/>
      <c r="FP15" s="79">
        <f t="shared" si="31"/>
        <v>0</v>
      </c>
      <c r="FQ15" s="214"/>
      <c r="FR15" s="214"/>
      <c r="FS15" s="79">
        <f t="shared" si="32"/>
        <v>0</v>
      </c>
      <c r="FT15" s="79">
        <f t="shared" si="33"/>
        <v>0</v>
      </c>
      <c r="FU15" s="13"/>
      <c r="FV15" s="13"/>
      <c r="FW15" s="79">
        <f t="shared" si="34"/>
        <v>0</v>
      </c>
      <c r="FX15" s="214"/>
      <c r="FY15" s="214"/>
      <c r="FZ15" s="79">
        <f t="shared" si="35"/>
        <v>0</v>
      </c>
      <c r="GA15" s="214"/>
      <c r="GB15" s="214"/>
      <c r="GC15" s="79">
        <f t="shared" si="36"/>
        <v>0</v>
      </c>
      <c r="GD15" s="214"/>
      <c r="GE15" s="214"/>
      <c r="GF15" s="79">
        <f t="shared" si="37"/>
        <v>0</v>
      </c>
      <c r="GG15" s="79">
        <f t="shared" si="38"/>
        <v>0</v>
      </c>
    </row>
    <row r="16" spans="1:189" s="61" customFormat="1" ht="18.75" customHeight="1">
      <c r="A16" s="11">
        <v>8</v>
      </c>
      <c r="B16" s="11" t="s">
        <v>138</v>
      </c>
      <c r="C16" s="11" t="s">
        <v>204</v>
      </c>
      <c r="D16" s="13" t="s">
        <v>653</v>
      </c>
      <c r="E16" s="14" t="s">
        <v>654</v>
      </c>
      <c r="F16" s="15" t="s">
        <v>207</v>
      </c>
      <c r="G16" s="13" t="s">
        <v>573</v>
      </c>
      <c r="H16" s="13" t="s">
        <v>217</v>
      </c>
      <c r="I16" s="13" t="s">
        <v>303</v>
      </c>
      <c r="J16" s="11"/>
      <c r="K16" s="13" t="s">
        <v>651</v>
      </c>
      <c r="L16" s="11"/>
      <c r="M16" s="34">
        <v>9</v>
      </c>
      <c r="N16" s="34">
        <v>9</v>
      </c>
      <c r="O16" s="79">
        <f t="shared" si="39"/>
        <v>9</v>
      </c>
      <c r="P16" s="80">
        <v>9</v>
      </c>
      <c r="Q16" s="80">
        <v>9</v>
      </c>
      <c r="R16" s="79">
        <f t="shared" si="40"/>
        <v>9</v>
      </c>
      <c r="S16" s="79">
        <f t="shared" si="41"/>
        <v>9</v>
      </c>
      <c r="T16" s="80">
        <v>9</v>
      </c>
      <c r="U16" s="80"/>
      <c r="V16" s="79">
        <f t="shared" si="42"/>
        <v>9</v>
      </c>
      <c r="W16" s="80"/>
      <c r="X16" s="80"/>
      <c r="Y16" s="68">
        <f>ROUND((W16+X16*2)/3,1)</f>
        <v>0</v>
      </c>
      <c r="Z16" s="56"/>
      <c r="AA16" s="56"/>
      <c r="AB16" s="79">
        <f>ROUND((MAX(Z16:AA16)+Y16)/2,1)</f>
        <v>0</v>
      </c>
      <c r="AC16" s="79">
        <f t="shared" si="0"/>
        <v>9</v>
      </c>
      <c r="AD16" s="214"/>
      <c r="AE16" s="214"/>
      <c r="AF16" s="79">
        <f t="shared" si="43"/>
        <v>0</v>
      </c>
      <c r="AG16" s="214"/>
      <c r="AH16" s="214"/>
      <c r="AI16" s="79">
        <f t="shared" si="44"/>
        <v>0</v>
      </c>
      <c r="AJ16" s="214"/>
      <c r="AK16" s="214"/>
      <c r="AL16" s="79">
        <f t="shared" si="45"/>
        <v>0</v>
      </c>
      <c r="AM16" s="214"/>
      <c r="AN16" s="214"/>
      <c r="AO16" s="79">
        <f t="shared" si="46"/>
        <v>0</v>
      </c>
      <c r="AP16" s="79">
        <f t="shared" si="47"/>
        <v>0</v>
      </c>
      <c r="AQ16" s="214"/>
      <c r="AR16" s="214"/>
      <c r="AS16" s="79">
        <f t="shared" si="48"/>
        <v>0</v>
      </c>
      <c r="AT16" s="214"/>
      <c r="AU16" s="214"/>
      <c r="AV16" s="79">
        <f t="shared" si="49"/>
        <v>0</v>
      </c>
      <c r="AW16" s="214"/>
      <c r="AX16" s="214"/>
      <c r="AY16" s="79">
        <f t="shared" si="50"/>
        <v>0</v>
      </c>
      <c r="AZ16" s="214"/>
      <c r="BA16" s="214"/>
      <c r="BB16" s="79">
        <f t="shared" si="51"/>
        <v>0</v>
      </c>
      <c r="BC16" s="79">
        <f t="shared" si="52"/>
        <v>0</v>
      </c>
      <c r="BD16" s="16"/>
      <c r="BE16" s="16"/>
      <c r="BF16" s="16"/>
      <c r="BG16" s="16"/>
      <c r="BH16" s="21">
        <f t="shared" si="53"/>
        <v>0</v>
      </c>
      <c r="BI16" s="16"/>
      <c r="BJ16" s="16"/>
      <c r="BK16" s="21">
        <f t="shared" si="54"/>
        <v>0</v>
      </c>
      <c r="BL16" s="16"/>
      <c r="BM16" s="16"/>
      <c r="BN16" s="21">
        <f t="shared" si="55"/>
        <v>0</v>
      </c>
      <c r="BO16" s="16"/>
      <c r="BP16" s="16"/>
      <c r="BQ16" s="21">
        <f t="shared" si="56"/>
        <v>0</v>
      </c>
      <c r="BR16" s="79">
        <f t="shared" si="57"/>
        <v>0</v>
      </c>
      <c r="BS16" s="57">
        <v>7</v>
      </c>
      <c r="BT16" s="57">
        <v>5</v>
      </c>
      <c r="BU16" s="21">
        <f t="shared" si="58"/>
        <v>5.7</v>
      </c>
      <c r="BV16" s="57"/>
      <c r="BW16" s="57"/>
      <c r="BX16" s="21">
        <f t="shared" si="59"/>
        <v>2.9</v>
      </c>
      <c r="BY16" s="57"/>
      <c r="BZ16" s="57"/>
      <c r="CA16" s="21">
        <f t="shared" si="60"/>
        <v>0</v>
      </c>
      <c r="CB16" s="57"/>
      <c r="CC16" s="57"/>
      <c r="CD16" s="21">
        <f t="shared" si="61"/>
        <v>0</v>
      </c>
      <c r="CE16" s="79">
        <f t="shared" si="62"/>
        <v>2.9</v>
      </c>
      <c r="CF16" s="57">
        <v>7</v>
      </c>
      <c r="CG16" s="57">
        <v>9</v>
      </c>
      <c r="CH16" s="57">
        <v>7</v>
      </c>
      <c r="CI16" s="57">
        <v>7</v>
      </c>
      <c r="CJ16" s="21">
        <f t="shared" si="63"/>
        <v>7.3</v>
      </c>
      <c r="CK16" s="57">
        <v>8</v>
      </c>
      <c r="CL16" s="57"/>
      <c r="CM16" s="21">
        <f t="shared" si="64"/>
        <v>7.7</v>
      </c>
      <c r="CN16" s="57"/>
      <c r="CO16" s="57"/>
      <c r="CP16" s="21">
        <f t="shared" si="1"/>
        <v>0</v>
      </c>
      <c r="CQ16" s="57"/>
      <c r="CR16" s="57"/>
      <c r="CS16" s="21">
        <f t="shared" si="2"/>
        <v>0</v>
      </c>
      <c r="CT16" s="79">
        <f t="shared" si="3"/>
        <v>7.7</v>
      </c>
      <c r="CU16" s="13"/>
      <c r="CV16" s="13"/>
      <c r="CW16" s="79">
        <f t="shared" si="4"/>
        <v>0</v>
      </c>
      <c r="CX16" s="214"/>
      <c r="CY16" s="214"/>
      <c r="CZ16" s="79">
        <f t="shared" si="5"/>
        <v>0</v>
      </c>
      <c r="DA16" s="214"/>
      <c r="DB16" s="214"/>
      <c r="DC16" s="79">
        <f t="shared" si="6"/>
        <v>0</v>
      </c>
      <c r="DD16" s="214"/>
      <c r="DE16" s="214"/>
      <c r="DF16" s="79">
        <f t="shared" si="7"/>
        <v>0</v>
      </c>
      <c r="DG16" s="79">
        <f t="shared" si="8"/>
        <v>0</v>
      </c>
      <c r="DH16" s="13"/>
      <c r="DI16" s="13"/>
      <c r="DJ16" s="79">
        <f t="shared" si="9"/>
        <v>0</v>
      </c>
      <c r="DK16" s="214"/>
      <c r="DL16" s="214"/>
      <c r="DM16" s="79">
        <f t="shared" si="10"/>
        <v>0</v>
      </c>
      <c r="DN16" s="214"/>
      <c r="DO16" s="214"/>
      <c r="DP16" s="79">
        <f t="shared" si="11"/>
        <v>0</v>
      </c>
      <c r="DQ16" s="214"/>
      <c r="DR16" s="214"/>
      <c r="DS16" s="79">
        <f t="shared" si="12"/>
        <v>0</v>
      </c>
      <c r="DT16" s="79">
        <f t="shared" si="13"/>
        <v>0</v>
      </c>
      <c r="DU16" s="13"/>
      <c r="DV16" s="13"/>
      <c r="DW16" s="79">
        <f t="shared" si="14"/>
        <v>0</v>
      </c>
      <c r="DX16" s="214"/>
      <c r="DY16" s="214"/>
      <c r="DZ16" s="79">
        <f t="shared" si="15"/>
        <v>0</v>
      </c>
      <c r="EA16" s="214"/>
      <c r="EB16" s="214"/>
      <c r="EC16" s="79">
        <f t="shared" si="16"/>
        <v>0</v>
      </c>
      <c r="ED16" s="214"/>
      <c r="EE16" s="214"/>
      <c r="EF16" s="79">
        <f t="shared" si="17"/>
        <v>0</v>
      </c>
      <c r="EG16" s="79">
        <f t="shared" si="18"/>
        <v>0</v>
      </c>
      <c r="EH16" s="13"/>
      <c r="EI16" s="13"/>
      <c r="EJ16" s="79">
        <f t="shared" si="19"/>
        <v>0</v>
      </c>
      <c r="EK16" s="214"/>
      <c r="EL16" s="214"/>
      <c r="EM16" s="79">
        <f t="shared" si="20"/>
        <v>0</v>
      </c>
      <c r="EN16" s="214"/>
      <c r="EO16" s="214"/>
      <c r="EP16" s="79">
        <f t="shared" si="21"/>
        <v>0</v>
      </c>
      <c r="EQ16" s="214"/>
      <c r="ER16" s="214"/>
      <c r="ES16" s="79">
        <f t="shared" si="22"/>
        <v>0</v>
      </c>
      <c r="ET16" s="79">
        <f t="shared" si="23"/>
        <v>0</v>
      </c>
      <c r="EU16" s="13"/>
      <c r="EV16" s="13"/>
      <c r="EW16" s="79">
        <f t="shared" si="24"/>
        <v>0</v>
      </c>
      <c r="EX16" s="214"/>
      <c r="EY16" s="214"/>
      <c r="EZ16" s="79">
        <f t="shared" si="25"/>
        <v>0</v>
      </c>
      <c r="FA16" s="214"/>
      <c r="FB16" s="214"/>
      <c r="FC16" s="79">
        <f t="shared" si="26"/>
        <v>0</v>
      </c>
      <c r="FD16" s="214"/>
      <c r="FE16" s="214"/>
      <c r="FF16" s="79">
        <f t="shared" si="27"/>
        <v>0</v>
      </c>
      <c r="FG16" s="79">
        <f t="shared" si="28"/>
        <v>0</v>
      </c>
      <c r="FH16" s="13"/>
      <c r="FI16" s="13"/>
      <c r="FJ16" s="79">
        <f t="shared" si="29"/>
        <v>0</v>
      </c>
      <c r="FK16" s="214"/>
      <c r="FL16" s="214"/>
      <c r="FM16" s="79">
        <f t="shared" si="30"/>
        <v>0</v>
      </c>
      <c r="FN16" s="214"/>
      <c r="FO16" s="214"/>
      <c r="FP16" s="79">
        <f t="shared" si="31"/>
        <v>0</v>
      </c>
      <c r="FQ16" s="214"/>
      <c r="FR16" s="214"/>
      <c r="FS16" s="79">
        <f t="shared" si="32"/>
        <v>0</v>
      </c>
      <c r="FT16" s="79">
        <f t="shared" si="33"/>
        <v>0</v>
      </c>
      <c r="FU16" s="13"/>
      <c r="FV16" s="13"/>
      <c r="FW16" s="79">
        <f t="shared" si="34"/>
        <v>0</v>
      </c>
      <c r="FX16" s="214"/>
      <c r="FY16" s="214"/>
      <c r="FZ16" s="79">
        <f t="shared" si="35"/>
        <v>0</v>
      </c>
      <c r="GA16" s="214"/>
      <c r="GB16" s="214"/>
      <c r="GC16" s="79">
        <f t="shared" si="36"/>
        <v>0</v>
      </c>
      <c r="GD16" s="214"/>
      <c r="GE16" s="214"/>
      <c r="GF16" s="79">
        <f t="shared" si="37"/>
        <v>0</v>
      </c>
      <c r="GG16" s="79">
        <f t="shared" si="38"/>
        <v>0</v>
      </c>
    </row>
    <row r="17" spans="1:189" s="61" customFormat="1" ht="18.75" customHeight="1">
      <c r="A17" s="11">
        <v>9</v>
      </c>
      <c r="B17" s="11" t="s">
        <v>138</v>
      </c>
      <c r="C17" s="11" t="s">
        <v>166</v>
      </c>
      <c r="D17" s="13" t="s">
        <v>219</v>
      </c>
      <c r="E17" s="14" t="s">
        <v>220</v>
      </c>
      <c r="F17" s="15" t="s">
        <v>221</v>
      </c>
      <c r="G17" s="13" t="s">
        <v>156</v>
      </c>
      <c r="H17" s="13" t="s">
        <v>155</v>
      </c>
      <c r="I17" s="13" t="s">
        <v>222</v>
      </c>
      <c r="J17" s="11" t="s">
        <v>223</v>
      </c>
      <c r="K17" s="13" t="s">
        <v>224</v>
      </c>
      <c r="L17" s="11" t="s">
        <v>225</v>
      </c>
      <c r="M17" s="34"/>
      <c r="N17" s="34"/>
      <c r="O17" s="79">
        <f t="shared" si="39"/>
        <v>0</v>
      </c>
      <c r="P17" s="80">
        <v>7</v>
      </c>
      <c r="Q17" s="80">
        <v>8</v>
      </c>
      <c r="R17" s="79">
        <f t="shared" si="40"/>
        <v>7.7</v>
      </c>
      <c r="S17" s="79">
        <f t="shared" si="41"/>
        <v>3.9</v>
      </c>
      <c r="T17" s="80"/>
      <c r="U17" s="80"/>
      <c r="V17" s="79">
        <f t="shared" si="42"/>
        <v>2</v>
      </c>
      <c r="W17" s="80"/>
      <c r="X17" s="80"/>
      <c r="Y17" s="68">
        <f>ROUND((W17+X17*2)/3,1)</f>
        <v>0</v>
      </c>
      <c r="Z17" s="56"/>
      <c r="AA17" s="56"/>
      <c r="AB17" s="79">
        <f>ROUND((MAX(Z17:AA17)+Y17)/2,1)</f>
        <v>0</v>
      </c>
      <c r="AC17" s="79">
        <f t="shared" si="0"/>
        <v>2</v>
      </c>
      <c r="AD17" s="214"/>
      <c r="AE17" s="214"/>
      <c r="AF17" s="79">
        <f t="shared" si="43"/>
        <v>0</v>
      </c>
      <c r="AG17" s="214"/>
      <c r="AH17" s="214"/>
      <c r="AI17" s="79">
        <f t="shared" si="44"/>
        <v>0</v>
      </c>
      <c r="AJ17" s="214"/>
      <c r="AK17" s="214"/>
      <c r="AL17" s="79">
        <f t="shared" si="45"/>
        <v>0</v>
      </c>
      <c r="AM17" s="214"/>
      <c r="AN17" s="214"/>
      <c r="AO17" s="79">
        <f t="shared" si="46"/>
        <v>0</v>
      </c>
      <c r="AP17" s="79">
        <f t="shared" si="47"/>
        <v>0</v>
      </c>
      <c r="AQ17" s="214"/>
      <c r="AR17" s="214"/>
      <c r="AS17" s="79">
        <f t="shared" si="48"/>
        <v>0</v>
      </c>
      <c r="AT17" s="214"/>
      <c r="AU17" s="214"/>
      <c r="AV17" s="79">
        <f t="shared" si="49"/>
        <v>0</v>
      </c>
      <c r="AW17" s="214"/>
      <c r="AX17" s="214"/>
      <c r="AY17" s="79">
        <f t="shared" si="50"/>
        <v>0</v>
      </c>
      <c r="AZ17" s="214"/>
      <c r="BA17" s="214"/>
      <c r="BB17" s="79">
        <f t="shared" si="51"/>
        <v>0</v>
      </c>
      <c r="BC17" s="79">
        <f t="shared" si="52"/>
        <v>0</v>
      </c>
      <c r="BD17" s="16"/>
      <c r="BE17" s="16"/>
      <c r="BF17" s="16"/>
      <c r="BG17" s="16"/>
      <c r="BH17" s="21">
        <f t="shared" si="53"/>
        <v>0</v>
      </c>
      <c r="BI17" s="16"/>
      <c r="BJ17" s="16"/>
      <c r="BK17" s="21">
        <f t="shared" si="54"/>
        <v>0</v>
      </c>
      <c r="BL17" s="16"/>
      <c r="BM17" s="16"/>
      <c r="BN17" s="21">
        <f t="shared" si="55"/>
        <v>0</v>
      </c>
      <c r="BO17" s="16"/>
      <c r="BP17" s="16"/>
      <c r="BQ17" s="21">
        <f t="shared" si="56"/>
        <v>0</v>
      </c>
      <c r="BR17" s="79">
        <f t="shared" si="57"/>
        <v>0</v>
      </c>
      <c r="BS17" s="57"/>
      <c r="BT17" s="57"/>
      <c r="BU17" s="21">
        <f t="shared" si="58"/>
        <v>0</v>
      </c>
      <c r="BV17" s="57"/>
      <c r="BW17" s="57"/>
      <c r="BX17" s="21">
        <f t="shared" si="59"/>
        <v>0</v>
      </c>
      <c r="BY17" s="57"/>
      <c r="BZ17" s="57"/>
      <c r="CA17" s="21">
        <f t="shared" si="60"/>
        <v>0</v>
      </c>
      <c r="CB17" s="57"/>
      <c r="CC17" s="57"/>
      <c r="CD17" s="21">
        <f t="shared" si="61"/>
        <v>0</v>
      </c>
      <c r="CE17" s="79">
        <f t="shared" si="62"/>
        <v>0</v>
      </c>
      <c r="CF17" s="57"/>
      <c r="CG17" s="57"/>
      <c r="CH17" s="57"/>
      <c r="CI17" s="57"/>
      <c r="CJ17" s="21">
        <f t="shared" si="63"/>
        <v>0</v>
      </c>
      <c r="CK17" s="57"/>
      <c r="CL17" s="57"/>
      <c r="CM17" s="21">
        <f t="shared" si="64"/>
        <v>0</v>
      </c>
      <c r="CN17" s="57"/>
      <c r="CO17" s="57"/>
      <c r="CP17" s="21">
        <f t="shared" si="1"/>
        <v>0</v>
      </c>
      <c r="CQ17" s="57"/>
      <c r="CR17" s="57"/>
      <c r="CS17" s="21">
        <f t="shared" si="2"/>
        <v>0</v>
      </c>
      <c r="CT17" s="79">
        <f t="shared" si="3"/>
        <v>0</v>
      </c>
      <c r="CU17" s="13"/>
      <c r="CV17" s="13"/>
      <c r="CW17" s="79">
        <f t="shared" si="4"/>
        <v>0</v>
      </c>
      <c r="CX17" s="214"/>
      <c r="CY17" s="214"/>
      <c r="CZ17" s="79">
        <f t="shared" si="5"/>
        <v>0</v>
      </c>
      <c r="DA17" s="214"/>
      <c r="DB17" s="214"/>
      <c r="DC17" s="79">
        <f t="shared" si="6"/>
        <v>0</v>
      </c>
      <c r="DD17" s="214"/>
      <c r="DE17" s="214"/>
      <c r="DF17" s="79">
        <f t="shared" si="7"/>
        <v>0</v>
      </c>
      <c r="DG17" s="79">
        <f t="shared" si="8"/>
        <v>0</v>
      </c>
      <c r="DH17" s="13"/>
      <c r="DI17" s="13"/>
      <c r="DJ17" s="79">
        <f t="shared" si="9"/>
        <v>0</v>
      </c>
      <c r="DK17" s="214"/>
      <c r="DL17" s="214"/>
      <c r="DM17" s="79">
        <f t="shared" si="10"/>
        <v>0</v>
      </c>
      <c r="DN17" s="214"/>
      <c r="DO17" s="214"/>
      <c r="DP17" s="79">
        <f t="shared" si="11"/>
        <v>0</v>
      </c>
      <c r="DQ17" s="214"/>
      <c r="DR17" s="214"/>
      <c r="DS17" s="79">
        <f t="shared" si="12"/>
        <v>0</v>
      </c>
      <c r="DT17" s="79">
        <f t="shared" si="13"/>
        <v>0</v>
      </c>
      <c r="DU17" s="13"/>
      <c r="DV17" s="13"/>
      <c r="DW17" s="79">
        <f t="shared" si="14"/>
        <v>0</v>
      </c>
      <c r="DX17" s="214"/>
      <c r="DY17" s="214"/>
      <c r="DZ17" s="79">
        <f t="shared" si="15"/>
        <v>0</v>
      </c>
      <c r="EA17" s="214"/>
      <c r="EB17" s="214"/>
      <c r="EC17" s="79">
        <f t="shared" si="16"/>
        <v>0</v>
      </c>
      <c r="ED17" s="214"/>
      <c r="EE17" s="214"/>
      <c r="EF17" s="79">
        <f t="shared" si="17"/>
        <v>0</v>
      </c>
      <c r="EG17" s="79">
        <f t="shared" si="18"/>
        <v>0</v>
      </c>
      <c r="EH17" s="13"/>
      <c r="EI17" s="13"/>
      <c r="EJ17" s="79">
        <f t="shared" si="19"/>
        <v>0</v>
      </c>
      <c r="EK17" s="214"/>
      <c r="EL17" s="214"/>
      <c r="EM17" s="79">
        <f t="shared" si="20"/>
        <v>0</v>
      </c>
      <c r="EN17" s="214"/>
      <c r="EO17" s="214"/>
      <c r="EP17" s="79">
        <f t="shared" si="21"/>
        <v>0</v>
      </c>
      <c r="EQ17" s="214"/>
      <c r="ER17" s="214"/>
      <c r="ES17" s="79">
        <f t="shared" si="22"/>
        <v>0</v>
      </c>
      <c r="ET17" s="79">
        <f t="shared" si="23"/>
        <v>0</v>
      </c>
      <c r="EU17" s="13"/>
      <c r="EV17" s="13"/>
      <c r="EW17" s="79">
        <f t="shared" si="24"/>
        <v>0</v>
      </c>
      <c r="EX17" s="214"/>
      <c r="EY17" s="214"/>
      <c r="EZ17" s="79">
        <f t="shared" si="25"/>
        <v>0</v>
      </c>
      <c r="FA17" s="214"/>
      <c r="FB17" s="214"/>
      <c r="FC17" s="79">
        <f t="shared" si="26"/>
        <v>0</v>
      </c>
      <c r="FD17" s="214"/>
      <c r="FE17" s="214"/>
      <c r="FF17" s="79">
        <f t="shared" si="27"/>
        <v>0</v>
      </c>
      <c r="FG17" s="79">
        <f t="shared" si="28"/>
        <v>0</v>
      </c>
      <c r="FH17" s="13"/>
      <c r="FI17" s="13"/>
      <c r="FJ17" s="79">
        <f t="shared" si="29"/>
        <v>0</v>
      </c>
      <c r="FK17" s="214"/>
      <c r="FL17" s="214"/>
      <c r="FM17" s="79">
        <f t="shared" si="30"/>
        <v>0</v>
      </c>
      <c r="FN17" s="214"/>
      <c r="FO17" s="214"/>
      <c r="FP17" s="79">
        <f t="shared" si="31"/>
        <v>0</v>
      </c>
      <c r="FQ17" s="214"/>
      <c r="FR17" s="214"/>
      <c r="FS17" s="79">
        <f t="shared" si="32"/>
        <v>0</v>
      </c>
      <c r="FT17" s="79">
        <f t="shared" si="33"/>
        <v>0</v>
      </c>
      <c r="FU17" s="13"/>
      <c r="FV17" s="13"/>
      <c r="FW17" s="79">
        <f t="shared" si="34"/>
        <v>0</v>
      </c>
      <c r="FX17" s="214"/>
      <c r="FY17" s="214"/>
      <c r="FZ17" s="79">
        <f t="shared" si="35"/>
        <v>0</v>
      </c>
      <c r="GA17" s="214"/>
      <c r="GB17" s="214"/>
      <c r="GC17" s="79">
        <f t="shared" si="36"/>
        <v>0</v>
      </c>
      <c r="GD17" s="214"/>
      <c r="GE17" s="214"/>
      <c r="GF17" s="79">
        <f t="shared" si="37"/>
        <v>0</v>
      </c>
      <c r="GG17" s="79">
        <f t="shared" si="38"/>
        <v>0</v>
      </c>
    </row>
    <row r="18" spans="1:189" s="61" customFormat="1" ht="18.75" customHeight="1">
      <c r="A18" s="11">
        <v>10</v>
      </c>
      <c r="B18" s="11" t="s">
        <v>138</v>
      </c>
      <c r="C18" s="11" t="s">
        <v>204</v>
      </c>
      <c r="D18" s="13" t="s">
        <v>226</v>
      </c>
      <c r="E18" s="14" t="s">
        <v>227</v>
      </c>
      <c r="F18" s="15" t="s">
        <v>228</v>
      </c>
      <c r="G18" s="13" t="s">
        <v>177</v>
      </c>
      <c r="H18" s="13" t="s">
        <v>144</v>
      </c>
      <c r="I18" s="13" t="s">
        <v>163</v>
      </c>
      <c r="J18" s="11" t="s">
        <v>229</v>
      </c>
      <c r="K18" s="13" t="s">
        <v>230</v>
      </c>
      <c r="L18" s="11" t="s">
        <v>147</v>
      </c>
      <c r="M18" s="34"/>
      <c r="N18" s="34"/>
      <c r="O18" s="79">
        <f t="shared" si="39"/>
        <v>0</v>
      </c>
      <c r="P18" s="80"/>
      <c r="Q18" s="80"/>
      <c r="R18" s="79">
        <f t="shared" si="40"/>
        <v>0</v>
      </c>
      <c r="S18" s="79">
        <f t="shared" si="41"/>
        <v>0</v>
      </c>
      <c r="T18" s="80"/>
      <c r="U18" s="80"/>
      <c r="V18" s="79">
        <f t="shared" si="42"/>
        <v>0</v>
      </c>
      <c r="W18" s="80"/>
      <c r="X18" s="80"/>
      <c r="Y18" s="68">
        <f>ROUND((W18+X18*2)/3,1)</f>
        <v>0</v>
      </c>
      <c r="Z18" s="56"/>
      <c r="AA18" s="56"/>
      <c r="AB18" s="79">
        <f>ROUND((MAX(Z18:AA18)+Y18)/2,1)</f>
        <v>0</v>
      </c>
      <c r="AC18" s="79">
        <f t="shared" si="0"/>
        <v>0</v>
      </c>
      <c r="AD18" s="214"/>
      <c r="AE18" s="214"/>
      <c r="AF18" s="79">
        <f t="shared" si="43"/>
        <v>0</v>
      </c>
      <c r="AG18" s="214"/>
      <c r="AH18" s="214"/>
      <c r="AI18" s="79">
        <f t="shared" si="44"/>
        <v>0</v>
      </c>
      <c r="AJ18" s="214"/>
      <c r="AK18" s="214"/>
      <c r="AL18" s="79">
        <f t="shared" si="45"/>
        <v>0</v>
      </c>
      <c r="AM18" s="214"/>
      <c r="AN18" s="214"/>
      <c r="AO18" s="79">
        <f t="shared" si="46"/>
        <v>0</v>
      </c>
      <c r="AP18" s="79">
        <f t="shared" si="47"/>
        <v>0</v>
      </c>
      <c r="AQ18" s="214"/>
      <c r="AR18" s="214"/>
      <c r="AS18" s="79">
        <f t="shared" si="48"/>
        <v>0</v>
      </c>
      <c r="AT18" s="214"/>
      <c r="AU18" s="214"/>
      <c r="AV18" s="79">
        <f t="shared" si="49"/>
        <v>0</v>
      </c>
      <c r="AW18" s="214"/>
      <c r="AX18" s="214"/>
      <c r="AY18" s="79">
        <f t="shared" si="50"/>
        <v>0</v>
      </c>
      <c r="AZ18" s="214"/>
      <c r="BA18" s="214"/>
      <c r="BB18" s="79">
        <f t="shared" si="51"/>
        <v>0</v>
      </c>
      <c r="BC18" s="79">
        <f t="shared" si="52"/>
        <v>0</v>
      </c>
      <c r="BD18" s="16"/>
      <c r="BE18" s="16"/>
      <c r="BF18" s="16"/>
      <c r="BG18" s="16"/>
      <c r="BH18" s="21">
        <f t="shared" si="53"/>
        <v>0</v>
      </c>
      <c r="BI18" s="16"/>
      <c r="BJ18" s="16"/>
      <c r="BK18" s="21">
        <f t="shared" si="54"/>
        <v>0</v>
      </c>
      <c r="BL18" s="16"/>
      <c r="BM18" s="16"/>
      <c r="BN18" s="21">
        <f t="shared" si="55"/>
        <v>0</v>
      </c>
      <c r="BO18" s="16"/>
      <c r="BP18" s="16"/>
      <c r="BQ18" s="21">
        <f t="shared" si="56"/>
        <v>0</v>
      </c>
      <c r="BR18" s="79">
        <f t="shared" si="57"/>
        <v>0</v>
      </c>
      <c r="BS18" s="57"/>
      <c r="BT18" s="57"/>
      <c r="BU18" s="21">
        <f t="shared" si="58"/>
        <v>0</v>
      </c>
      <c r="BV18" s="57"/>
      <c r="BW18" s="57"/>
      <c r="BX18" s="21">
        <f t="shared" si="59"/>
        <v>0</v>
      </c>
      <c r="BY18" s="57"/>
      <c r="BZ18" s="57"/>
      <c r="CA18" s="21">
        <f t="shared" si="60"/>
        <v>0</v>
      </c>
      <c r="CB18" s="57"/>
      <c r="CC18" s="57"/>
      <c r="CD18" s="21">
        <f t="shared" si="61"/>
        <v>0</v>
      </c>
      <c r="CE18" s="79">
        <f t="shared" si="62"/>
        <v>0</v>
      </c>
      <c r="CF18" s="57"/>
      <c r="CG18" s="57"/>
      <c r="CH18" s="57"/>
      <c r="CI18" s="57"/>
      <c r="CJ18" s="21">
        <f t="shared" si="63"/>
        <v>0</v>
      </c>
      <c r="CK18" s="57"/>
      <c r="CL18" s="57"/>
      <c r="CM18" s="21">
        <f t="shared" si="64"/>
        <v>0</v>
      </c>
      <c r="CN18" s="57"/>
      <c r="CO18" s="57"/>
      <c r="CP18" s="21">
        <f t="shared" si="1"/>
        <v>0</v>
      </c>
      <c r="CQ18" s="57"/>
      <c r="CR18" s="57"/>
      <c r="CS18" s="21">
        <f t="shared" si="2"/>
        <v>0</v>
      </c>
      <c r="CT18" s="79">
        <f t="shared" si="3"/>
        <v>0</v>
      </c>
      <c r="CU18" s="13"/>
      <c r="CV18" s="13"/>
      <c r="CW18" s="79">
        <f t="shared" si="4"/>
        <v>0</v>
      </c>
      <c r="CX18" s="214"/>
      <c r="CY18" s="214"/>
      <c r="CZ18" s="79">
        <f t="shared" si="5"/>
        <v>0</v>
      </c>
      <c r="DA18" s="214"/>
      <c r="DB18" s="214"/>
      <c r="DC18" s="79">
        <f t="shared" si="6"/>
        <v>0</v>
      </c>
      <c r="DD18" s="214"/>
      <c r="DE18" s="214"/>
      <c r="DF18" s="79">
        <f t="shared" si="7"/>
        <v>0</v>
      </c>
      <c r="DG18" s="79">
        <f t="shared" si="8"/>
        <v>0</v>
      </c>
      <c r="DH18" s="13"/>
      <c r="DI18" s="13"/>
      <c r="DJ18" s="79">
        <f t="shared" si="9"/>
        <v>0</v>
      </c>
      <c r="DK18" s="214"/>
      <c r="DL18" s="214"/>
      <c r="DM18" s="79">
        <f t="shared" si="10"/>
        <v>0</v>
      </c>
      <c r="DN18" s="214"/>
      <c r="DO18" s="214"/>
      <c r="DP18" s="79">
        <f t="shared" si="11"/>
        <v>0</v>
      </c>
      <c r="DQ18" s="214"/>
      <c r="DR18" s="214"/>
      <c r="DS18" s="79">
        <f t="shared" si="12"/>
        <v>0</v>
      </c>
      <c r="DT18" s="79">
        <f t="shared" si="13"/>
        <v>0</v>
      </c>
      <c r="DU18" s="13"/>
      <c r="DV18" s="13"/>
      <c r="DW18" s="79">
        <f t="shared" si="14"/>
        <v>0</v>
      </c>
      <c r="DX18" s="214"/>
      <c r="DY18" s="214"/>
      <c r="DZ18" s="79">
        <f t="shared" si="15"/>
        <v>0</v>
      </c>
      <c r="EA18" s="214"/>
      <c r="EB18" s="214"/>
      <c r="EC18" s="79">
        <f t="shared" si="16"/>
        <v>0</v>
      </c>
      <c r="ED18" s="214"/>
      <c r="EE18" s="214"/>
      <c r="EF18" s="79">
        <f t="shared" si="17"/>
        <v>0</v>
      </c>
      <c r="EG18" s="79">
        <f t="shared" si="18"/>
        <v>0</v>
      </c>
      <c r="EH18" s="13"/>
      <c r="EI18" s="13"/>
      <c r="EJ18" s="79">
        <f t="shared" si="19"/>
        <v>0</v>
      </c>
      <c r="EK18" s="214"/>
      <c r="EL18" s="214"/>
      <c r="EM18" s="79">
        <f t="shared" si="20"/>
        <v>0</v>
      </c>
      <c r="EN18" s="214"/>
      <c r="EO18" s="214"/>
      <c r="EP18" s="79">
        <f t="shared" si="21"/>
        <v>0</v>
      </c>
      <c r="EQ18" s="214"/>
      <c r="ER18" s="214"/>
      <c r="ES18" s="79">
        <f t="shared" si="22"/>
        <v>0</v>
      </c>
      <c r="ET18" s="79">
        <f t="shared" si="23"/>
        <v>0</v>
      </c>
      <c r="EU18" s="13"/>
      <c r="EV18" s="13"/>
      <c r="EW18" s="79">
        <f t="shared" si="24"/>
        <v>0</v>
      </c>
      <c r="EX18" s="214"/>
      <c r="EY18" s="214"/>
      <c r="EZ18" s="79">
        <f t="shared" si="25"/>
        <v>0</v>
      </c>
      <c r="FA18" s="214"/>
      <c r="FB18" s="214"/>
      <c r="FC18" s="79">
        <f t="shared" si="26"/>
        <v>0</v>
      </c>
      <c r="FD18" s="214"/>
      <c r="FE18" s="214"/>
      <c r="FF18" s="79">
        <f t="shared" si="27"/>
        <v>0</v>
      </c>
      <c r="FG18" s="79">
        <f t="shared" si="28"/>
        <v>0</v>
      </c>
      <c r="FH18" s="13"/>
      <c r="FI18" s="13"/>
      <c r="FJ18" s="79">
        <f t="shared" si="29"/>
        <v>0</v>
      </c>
      <c r="FK18" s="214"/>
      <c r="FL18" s="214"/>
      <c r="FM18" s="79">
        <f t="shared" si="30"/>
        <v>0</v>
      </c>
      <c r="FN18" s="214"/>
      <c r="FO18" s="214"/>
      <c r="FP18" s="79">
        <f t="shared" si="31"/>
        <v>0</v>
      </c>
      <c r="FQ18" s="214"/>
      <c r="FR18" s="214"/>
      <c r="FS18" s="79">
        <f t="shared" si="32"/>
        <v>0</v>
      </c>
      <c r="FT18" s="79">
        <f t="shared" si="33"/>
        <v>0</v>
      </c>
      <c r="FU18" s="13"/>
      <c r="FV18" s="13"/>
      <c r="FW18" s="79">
        <f t="shared" si="34"/>
        <v>0</v>
      </c>
      <c r="FX18" s="214"/>
      <c r="FY18" s="214"/>
      <c r="FZ18" s="79">
        <f t="shared" si="35"/>
        <v>0</v>
      </c>
      <c r="GA18" s="214"/>
      <c r="GB18" s="214"/>
      <c r="GC18" s="79">
        <f t="shared" si="36"/>
        <v>0</v>
      </c>
      <c r="GD18" s="214"/>
      <c r="GE18" s="214"/>
      <c r="GF18" s="79">
        <f t="shared" si="37"/>
        <v>0</v>
      </c>
      <c r="GG18" s="79">
        <f t="shared" si="38"/>
        <v>0</v>
      </c>
    </row>
    <row r="19" spans="1:189" s="61" customFormat="1" ht="18.75" customHeight="1">
      <c r="A19" s="11">
        <v>11</v>
      </c>
      <c r="B19" s="11" t="s">
        <v>138</v>
      </c>
      <c r="C19" s="11" t="s">
        <v>204</v>
      </c>
      <c r="D19" s="13" t="s">
        <v>231</v>
      </c>
      <c r="E19" s="14" t="s">
        <v>232</v>
      </c>
      <c r="F19" s="15" t="s">
        <v>233</v>
      </c>
      <c r="G19" s="13" t="s">
        <v>156</v>
      </c>
      <c r="H19" s="13" t="s">
        <v>200</v>
      </c>
      <c r="I19" s="13" t="s">
        <v>157</v>
      </c>
      <c r="J19" s="11" t="s">
        <v>234</v>
      </c>
      <c r="K19" s="13" t="s">
        <v>235</v>
      </c>
      <c r="L19" s="11" t="s">
        <v>147</v>
      </c>
      <c r="M19" s="34">
        <v>9</v>
      </c>
      <c r="N19" s="34">
        <v>8</v>
      </c>
      <c r="O19" s="79">
        <f t="shared" si="39"/>
        <v>8.3</v>
      </c>
      <c r="P19" s="80">
        <v>8</v>
      </c>
      <c r="Q19" s="80">
        <v>8</v>
      </c>
      <c r="R19" s="79">
        <f t="shared" si="40"/>
        <v>8</v>
      </c>
      <c r="S19" s="79">
        <f t="shared" si="41"/>
        <v>8.2</v>
      </c>
      <c r="T19" s="80">
        <v>8</v>
      </c>
      <c r="U19" s="80"/>
      <c r="V19" s="79">
        <f t="shared" si="42"/>
        <v>8.1</v>
      </c>
      <c r="W19" s="80"/>
      <c r="X19" s="80"/>
      <c r="Y19" s="68">
        <f>ROUND((W19+X19*2)/3,1)</f>
        <v>0</v>
      </c>
      <c r="Z19" s="56"/>
      <c r="AA19" s="56"/>
      <c r="AB19" s="79">
        <f>ROUND((MAX(Z19:AA19)+Y19)/2,1)</f>
        <v>0</v>
      </c>
      <c r="AC19" s="79">
        <f t="shared" si="0"/>
        <v>8.1</v>
      </c>
      <c r="AD19" s="214"/>
      <c r="AE19" s="214"/>
      <c r="AF19" s="79">
        <f t="shared" si="43"/>
        <v>0</v>
      </c>
      <c r="AG19" s="214"/>
      <c r="AH19" s="214"/>
      <c r="AI19" s="79">
        <f t="shared" si="44"/>
        <v>0</v>
      </c>
      <c r="AJ19" s="214"/>
      <c r="AK19" s="214"/>
      <c r="AL19" s="79">
        <f t="shared" si="45"/>
        <v>0</v>
      </c>
      <c r="AM19" s="214"/>
      <c r="AN19" s="214"/>
      <c r="AO19" s="79">
        <f t="shared" si="46"/>
        <v>0</v>
      </c>
      <c r="AP19" s="79">
        <f t="shared" si="47"/>
        <v>0</v>
      </c>
      <c r="AQ19" s="214"/>
      <c r="AR19" s="214"/>
      <c r="AS19" s="79">
        <f t="shared" si="48"/>
        <v>0</v>
      </c>
      <c r="AT19" s="214"/>
      <c r="AU19" s="214"/>
      <c r="AV19" s="79">
        <f t="shared" si="49"/>
        <v>0</v>
      </c>
      <c r="AW19" s="214"/>
      <c r="AX19" s="214"/>
      <c r="AY19" s="79">
        <f t="shared" si="50"/>
        <v>0</v>
      </c>
      <c r="AZ19" s="214"/>
      <c r="BA19" s="214"/>
      <c r="BB19" s="79">
        <f t="shared" si="51"/>
        <v>0</v>
      </c>
      <c r="BC19" s="79">
        <f t="shared" si="52"/>
        <v>0</v>
      </c>
      <c r="BD19" s="16"/>
      <c r="BE19" s="16"/>
      <c r="BF19" s="16"/>
      <c r="BG19" s="16"/>
      <c r="BH19" s="21">
        <f t="shared" si="53"/>
        <v>0</v>
      </c>
      <c r="BI19" s="16"/>
      <c r="BJ19" s="16"/>
      <c r="BK19" s="21">
        <f t="shared" si="54"/>
        <v>0</v>
      </c>
      <c r="BL19" s="16"/>
      <c r="BM19" s="16"/>
      <c r="BN19" s="21">
        <f t="shared" si="55"/>
        <v>0</v>
      </c>
      <c r="BO19" s="16"/>
      <c r="BP19" s="16"/>
      <c r="BQ19" s="21">
        <f t="shared" si="56"/>
        <v>0</v>
      </c>
      <c r="BR19" s="79">
        <f t="shared" si="57"/>
        <v>0</v>
      </c>
      <c r="BS19" s="57"/>
      <c r="BT19" s="57"/>
      <c r="BU19" s="21">
        <f t="shared" si="58"/>
        <v>0</v>
      </c>
      <c r="BV19" s="57"/>
      <c r="BW19" s="57"/>
      <c r="BX19" s="21">
        <f t="shared" si="59"/>
        <v>0</v>
      </c>
      <c r="BY19" s="57"/>
      <c r="BZ19" s="57"/>
      <c r="CA19" s="21">
        <f t="shared" si="60"/>
        <v>0</v>
      </c>
      <c r="CB19" s="57"/>
      <c r="CC19" s="57"/>
      <c r="CD19" s="21">
        <f t="shared" si="61"/>
        <v>0</v>
      </c>
      <c r="CE19" s="79">
        <f t="shared" si="62"/>
        <v>0</v>
      </c>
      <c r="CF19" s="57"/>
      <c r="CG19" s="57"/>
      <c r="CH19" s="57"/>
      <c r="CI19" s="57"/>
      <c r="CJ19" s="21">
        <f t="shared" si="63"/>
        <v>0</v>
      </c>
      <c r="CK19" s="57"/>
      <c r="CL19" s="57"/>
      <c r="CM19" s="21">
        <f t="shared" si="64"/>
        <v>0</v>
      </c>
      <c r="CN19" s="57"/>
      <c r="CO19" s="57"/>
      <c r="CP19" s="21">
        <f t="shared" si="1"/>
        <v>0</v>
      </c>
      <c r="CQ19" s="57"/>
      <c r="CR19" s="57"/>
      <c r="CS19" s="21">
        <f t="shared" si="2"/>
        <v>0</v>
      </c>
      <c r="CT19" s="79">
        <f t="shared" si="3"/>
        <v>0</v>
      </c>
      <c r="CU19" s="13"/>
      <c r="CV19" s="13"/>
      <c r="CW19" s="79">
        <f t="shared" si="4"/>
        <v>0</v>
      </c>
      <c r="CX19" s="214"/>
      <c r="CY19" s="214"/>
      <c r="CZ19" s="79">
        <f t="shared" si="5"/>
        <v>0</v>
      </c>
      <c r="DA19" s="214"/>
      <c r="DB19" s="214"/>
      <c r="DC19" s="79">
        <f t="shared" si="6"/>
        <v>0</v>
      </c>
      <c r="DD19" s="214"/>
      <c r="DE19" s="214"/>
      <c r="DF19" s="79">
        <f t="shared" si="7"/>
        <v>0</v>
      </c>
      <c r="DG19" s="79">
        <f t="shared" si="8"/>
        <v>0</v>
      </c>
      <c r="DH19" s="13"/>
      <c r="DI19" s="13"/>
      <c r="DJ19" s="79">
        <f t="shared" si="9"/>
        <v>0</v>
      </c>
      <c r="DK19" s="214"/>
      <c r="DL19" s="214"/>
      <c r="DM19" s="79">
        <f t="shared" si="10"/>
        <v>0</v>
      </c>
      <c r="DN19" s="214"/>
      <c r="DO19" s="214"/>
      <c r="DP19" s="79">
        <f t="shared" si="11"/>
        <v>0</v>
      </c>
      <c r="DQ19" s="214"/>
      <c r="DR19" s="214"/>
      <c r="DS19" s="79">
        <f t="shared" si="12"/>
        <v>0</v>
      </c>
      <c r="DT19" s="79">
        <f t="shared" si="13"/>
        <v>0</v>
      </c>
      <c r="DU19" s="13"/>
      <c r="DV19" s="13"/>
      <c r="DW19" s="79">
        <f t="shared" si="14"/>
        <v>0</v>
      </c>
      <c r="DX19" s="214"/>
      <c r="DY19" s="214"/>
      <c r="DZ19" s="79">
        <f t="shared" si="15"/>
        <v>0</v>
      </c>
      <c r="EA19" s="214"/>
      <c r="EB19" s="214"/>
      <c r="EC19" s="79">
        <f t="shared" si="16"/>
        <v>0</v>
      </c>
      <c r="ED19" s="214"/>
      <c r="EE19" s="214"/>
      <c r="EF19" s="79">
        <f t="shared" si="17"/>
        <v>0</v>
      </c>
      <c r="EG19" s="79">
        <f t="shared" si="18"/>
        <v>0</v>
      </c>
      <c r="EH19" s="13"/>
      <c r="EI19" s="13"/>
      <c r="EJ19" s="79">
        <f t="shared" si="19"/>
        <v>0</v>
      </c>
      <c r="EK19" s="214"/>
      <c r="EL19" s="214"/>
      <c r="EM19" s="79">
        <f t="shared" si="20"/>
        <v>0</v>
      </c>
      <c r="EN19" s="214"/>
      <c r="EO19" s="214"/>
      <c r="EP19" s="79">
        <f t="shared" si="21"/>
        <v>0</v>
      </c>
      <c r="EQ19" s="214"/>
      <c r="ER19" s="214"/>
      <c r="ES19" s="79">
        <f t="shared" si="22"/>
        <v>0</v>
      </c>
      <c r="ET19" s="79">
        <f t="shared" si="23"/>
        <v>0</v>
      </c>
      <c r="EU19" s="13"/>
      <c r="EV19" s="13"/>
      <c r="EW19" s="79">
        <f t="shared" si="24"/>
        <v>0</v>
      </c>
      <c r="EX19" s="214"/>
      <c r="EY19" s="214"/>
      <c r="EZ19" s="79">
        <f t="shared" si="25"/>
        <v>0</v>
      </c>
      <c r="FA19" s="214"/>
      <c r="FB19" s="214"/>
      <c r="FC19" s="79">
        <f t="shared" si="26"/>
        <v>0</v>
      </c>
      <c r="FD19" s="214"/>
      <c r="FE19" s="214"/>
      <c r="FF19" s="79">
        <f t="shared" si="27"/>
        <v>0</v>
      </c>
      <c r="FG19" s="79">
        <f t="shared" si="28"/>
        <v>0</v>
      </c>
      <c r="FH19" s="13"/>
      <c r="FI19" s="13"/>
      <c r="FJ19" s="79">
        <f t="shared" si="29"/>
        <v>0</v>
      </c>
      <c r="FK19" s="214"/>
      <c r="FL19" s="214"/>
      <c r="FM19" s="79">
        <f t="shared" si="30"/>
        <v>0</v>
      </c>
      <c r="FN19" s="214"/>
      <c r="FO19" s="214"/>
      <c r="FP19" s="79">
        <f t="shared" si="31"/>
        <v>0</v>
      </c>
      <c r="FQ19" s="214"/>
      <c r="FR19" s="214"/>
      <c r="FS19" s="79">
        <f t="shared" si="32"/>
        <v>0</v>
      </c>
      <c r="FT19" s="79">
        <f t="shared" si="33"/>
        <v>0</v>
      </c>
      <c r="FU19" s="13"/>
      <c r="FV19" s="13"/>
      <c r="FW19" s="79">
        <f t="shared" si="34"/>
        <v>0</v>
      </c>
      <c r="FX19" s="214"/>
      <c r="FY19" s="214"/>
      <c r="FZ19" s="79">
        <f t="shared" si="35"/>
        <v>0</v>
      </c>
      <c r="GA19" s="214"/>
      <c r="GB19" s="214"/>
      <c r="GC19" s="79">
        <f t="shared" si="36"/>
        <v>0</v>
      </c>
      <c r="GD19" s="214"/>
      <c r="GE19" s="214"/>
      <c r="GF19" s="79">
        <f t="shared" si="37"/>
        <v>0</v>
      </c>
      <c r="GG19" s="79">
        <f t="shared" si="38"/>
        <v>0</v>
      </c>
    </row>
    <row r="20" spans="1:189" s="61" customFormat="1" ht="18.75" customHeight="1">
      <c r="A20" s="11">
        <v>12</v>
      </c>
      <c r="B20" s="11" t="s">
        <v>138</v>
      </c>
      <c r="C20" s="11" t="s">
        <v>204</v>
      </c>
      <c r="D20" s="13" t="s">
        <v>659</v>
      </c>
      <c r="E20" s="14" t="s">
        <v>660</v>
      </c>
      <c r="F20" s="15" t="s">
        <v>233</v>
      </c>
      <c r="G20" s="13" t="s">
        <v>177</v>
      </c>
      <c r="H20" s="13" t="s">
        <v>217</v>
      </c>
      <c r="I20" s="13" t="s">
        <v>287</v>
      </c>
      <c r="J20" s="11"/>
      <c r="K20" s="13" t="s">
        <v>647</v>
      </c>
      <c r="L20" s="11"/>
      <c r="M20" s="34">
        <v>9</v>
      </c>
      <c r="N20" s="34">
        <v>9</v>
      </c>
      <c r="O20" s="79">
        <f t="shared" si="39"/>
        <v>9</v>
      </c>
      <c r="P20" s="80">
        <v>9</v>
      </c>
      <c r="Q20" s="80">
        <v>9</v>
      </c>
      <c r="R20" s="79">
        <f t="shared" si="40"/>
        <v>9</v>
      </c>
      <c r="S20" s="79">
        <f t="shared" si="41"/>
        <v>9</v>
      </c>
      <c r="T20" s="80">
        <v>9</v>
      </c>
      <c r="U20" s="80"/>
      <c r="V20" s="79">
        <f t="shared" si="42"/>
        <v>9</v>
      </c>
      <c r="W20" s="80"/>
      <c r="X20" s="80"/>
      <c r="Y20" s="68">
        <f>ROUND((W20+X20*2)/3,1)</f>
        <v>0</v>
      </c>
      <c r="Z20" s="56"/>
      <c r="AA20" s="56"/>
      <c r="AB20" s="79">
        <f>ROUND((MAX(Z20:AA20)+Y20)/2,1)</f>
        <v>0</v>
      </c>
      <c r="AC20" s="79">
        <f t="shared" si="0"/>
        <v>9</v>
      </c>
      <c r="AD20" s="214"/>
      <c r="AE20" s="214"/>
      <c r="AF20" s="79">
        <f t="shared" si="43"/>
        <v>0</v>
      </c>
      <c r="AG20" s="214"/>
      <c r="AH20" s="214"/>
      <c r="AI20" s="79">
        <f t="shared" si="44"/>
        <v>0</v>
      </c>
      <c r="AJ20" s="214"/>
      <c r="AK20" s="214"/>
      <c r="AL20" s="79">
        <f t="shared" si="45"/>
        <v>0</v>
      </c>
      <c r="AM20" s="214"/>
      <c r="AN20" s="214"/>
      <c r="AO20" s="79">
        <f t="shared" si="46"/>
        <v>0</v>
      </c>
      <c r="AP20" s="79">
        <f t="shared" si="47"/>
        <v>0</v>
      </c>
      <c r="AQ20" s="214"/>
      <c r="AR20" s="214"/>
      <c r="AS20" s="79">
        <f t="shared" si="48"/>
        <v>0</v>
      </c>
      <c r="AT20" s="214"/>
      <c r="AU20" s="214"/>
      <c r="AV20" s="79">
        <f t="shared" si="49"/>
        <v>0</v>
      </c>
      <c r="AW20" s="214"/>
      <c r="AX20" s="214"/>
      <c r="AY20" s="79">
        <f t="shared" si="50"/>
        <v>0</v>
      </c>
      <c r="AZ20" s="214"/>
      <c r="BA20" s="214"/>
      <c r="BB20" s="79">
        <f t="shared" si="51"/>
        <v>0</v>
      </c>
      <c r="BC20" s="79">
        <f t="shared" si="52"/>
        <v>0</v>
      </c>
      <c r="BD20" s="16"/>
      <c r="BE20" s="16"/>
      <c r="BF20" s="16"/>
      <c r="BG20" s="16"/>
      <c r="BH20" s="21">
        <f t="shared" si="53"/>
        <v>0</v>
      </c>
      <c r="BI20" s="16"/>
      <c r="BJ20" s="16"/>
      <c r="BK20" s="21">
        <f t="shared" si="54"/>
        <v>0</v>
      </c>
      <c r="BL20" s="16"/>
      <c r="BM20" s="16"/>
      <c r="BN20" s="21">
        <f t="shared" si="55"/>
        <v>0</v>
      </c>
      <c r="BO20" s="16"/>
      <c r="BP20" s="16"/>
      <c r="BQ20" s="21">
        <f t="shared" si="56"/>
        <v>0</v>
      </c>
      <c r="BR20" s="79">
        <f t="shared" si="57"/>
        <v>0</v>
      </c>
      <c r="BS20" s="57">
        <v>7</v>
      </c>
      <c r="BT20" s="57">
        <v>6</v>
      </c>
      <c r="BU20" s="21">
        <f t="shared" si="58"/>
        <v>6.3</v>
      </c>
      <c r="BV20" s="57"/>
      <c r="BW20" s="57"/>
      <c r="BX20" s="21">
        <f t="shared" si="59"/>
        <v>3.2</v>
      </c>
      <c r="BY20" s="57"/>
      <c r="BZ20" s="57"/>
      <c r="CA20" s="21">
        <f t="shared" si="60"/>
        <v>0</v>
      </c>
      <c r="CB20" s="57"/>
      <c r="CC20" s="57"/>
      <c r="CD20" s="21">
        <f t="shared" si="61"/>
        <v>0</v>
      </c>
      <c r="CE20" s="79">
        <f t="shared" si="62"/>
        <v>3.2</v>
      </c>
      <c r="CF20" s="57">
        <v>6</v>
      </c>
      <c r="CG20" s="57">
        <v>10</v>
      </c>
      <c r="CH20" s="57">
        <v>7</v>
      </c>
      <c r="CI20" s="57">
        <v>6</v>
      </c>
      <c r="CJ20" s="21">
        <f t="shared" si="63"/>
        <v>7</v>
      </c>
      <c r="CK20" s="57">
        <v>8</v>
      </c>
      <c r="CL20" s="57"/>
      <c r="CM20" s="21">
        <f t="shared" si="64"/>
        <v>7.5</v>
      </c>
      <c r="CN20" s="57"/>
      <c r="CO20" s="57"/>
      <c r="CP20" s="21">
        <f t="shared" si="1"/>
        <v>0</v>
      </c>
      <c r="CQ20" s="57"/>
      <c r="CR20" s="57"/>
      <c r="CS20" s="21">
        <f t="shared" si="2"/>
        <v>0</v>
      </c>
      <c r="CT20" s="79">
        <f t="shared" si="3"/>
        <v>7.5</v>
      </c>
      <c r="CU20" s="13"/>
      <c r="CV20" s="13"/>
      <c r="CW20" s="79">
        <f t="shared" si="4"/>
        <v>0</v>
      </c>
      <c r="CX20" s="214"/>
      <c r="CY20" s="214"/>
      <c r="CZ20" s="79">
        <f t="shared" si="5"/>
        <v>0</v>
      </c>
      <c r="DA20" s="214"/>
      <c r="DB20" s="214"/>
      <c r="DC20" s="79">
        <f t="shared" si="6"/>
        <v>0</v>
      </c>
      <c r="DD20" s="214"/>
      <c r="DE20" s="214"/>
      <c r="DF20" s="79">
        <f t="shared" si="7"/>
        <v>0</v>
      </c>
      <c r="DG20" s="79">
        <f t="shared" si="8"/>
        <v>0</v>
      </c>
      <c r="DH20" s="13"/>
      <c r="DI20" s="13"/>
      <c r="DJ20" s="79">
        <f t="shared" si="9"/>
        <v>0</v>
      </c>
      <c r="DK20" s="214"/>
      <c r="DL20" s="214"/>
      <c r="DM20" s="79">
        <f t="shared" si="10"/>
        <v>0</v>
      </c>
      <c r="DN20" s="214"/>
      <c r="DO20" s="214"/>
      <c r="DP20" s="79">
        <f t="shared" si="11"/>
        <v>0</v>
      </c>
      <c r="DQ20" s="214"/>
      <c r="DR20" s="214"/>
      <c r="DS20" s="79">
        <f t="shared" si="12"/>
        <v>0</v>
      </c>
      <c r="DT20" s="79">
        <f t="shared" si="13"/>
        <v>0</v>
      </c>
      <c r="DU20" s="13"/>
      <c r="DV20" s="13"/>
      <c r="DW20" s="79">
        <f t="shared" si="14"/>
        <v>0</v>
      </c>
      <c r="DX20" s="214"/>
      <c r="DY20" s="214"/>
      <c r="DZ20" s="79">
        <f t="shared" si="15"/>
        <v>0</v>
      </c>
      <c r="EA20" s="214"/>
      <c r="EB20" s="214"/>
      <c r="EC20" s="79">
        <f t="shared" si="16"/>
        <v>0</v>
      </c>
      <c r="ED20" s="214"/>
      <c r="EE20" s="214"/>
      <c r="EF20" s="79">
        <f t="shared" si="17"/>
        <v>0</v>
      </c>
      <c r="EG20" s="79">
        <f t="shared" si="18"/>
        <v>0</v>
      </c>
      <c r="EH20" s="13"/>
      <c r="EI20" s="13"/>
      <c r="EJ20" s="79">
        <f t="shared" si="19"/>
        <v>0</v>
      </c>
      <c r="EK20" s="214"/>
      <c r="EL20" s="214"/>
      <c r="EM20" s="79">
        <f t="shared" si="20"/>
        <v>0</v>
      </c>
      <c r="EN20" s="214"/>
      <c r="EO20" s="214"/>
      <c r="EP20" s="79">
        <f t="shared" si="21"/>
        <v>0</v>
      </c>
      <c r="EQ20" s="214"/>
      <c r="ER20" s="214"/>
      <c r="ES20" s="79">
        <f t="shared" si="22"/>
        <v>0</v>
      </c>
      <c r="ET20" s="79">
        <f t="shared" si="23"/>
        <v>0</v>
      </c>
      <c r="EU20" s="13"/>
      <c r="EV20" s="13"/>
      <c r="EW20" s="79">
        <f t="shared" si="24"/>
        <v>0</v>
      </c>
      <c r="EX20" s="214"/>
      <c r="EY20" s="214"/>
      <c r="EZ20" s="79">
        <f t="shared" si="25"/>
        <v>0</v>
      </c>
      <c r="FA20" s="214"/>
      <c r="FB20" s="214"/>
      <c r="FC20" s="79">
        <f t="shared" si="26"/>
        <v>0</v>
      </c>
      <c r="FD20" s="214"/>
      <c r="FE20" s="214"/>
      <c r="FF20" s="79">
        <f t="shared" si="27"/>
        <v>0</v>
      </c>
      <c r="FG20" s="79">
        <f t="shared" si="28"/>
        <v>0</v>
      </c>
      <c r="FH20" s="13"/>
      <c r="FI20" s="13"/>
      <c r="FJ20" s="79">
        <f t="shared" si="29"/>
        <v>0</v>
      </c>
      <c r="FK20" s="214"/>
      <c r="FL20" s="214"/>
      <c r="FM20" s="79">
        <f t="shared" si="30"/>
        <v>0</v>
      </c>
      <c r="FN20" s="214"/>
      <c r="FO20" s="214"/>
      <c r="FP20" s="79">
        <f t="shared" si="31"/>
        <v>0</v>
      </c>
      <c r="FQ20" s="214"/>
      <c r="FR20" s="214"/>
      <c r="FS20" s="79">
        <f t="shared" si="32"/>
        <v>0</v>
      </c>
      <c r="FT20" s="79">
        <f t="shared" si="33"/>
        <v>0</v>
      </c>
      <c r="FU20" s="13"/>
      <c r="FV20" s="13"/>
      <c r="FW20" s="79">
        <f t="shared" si="34"/>
        <v>0</v>
      </c>
      <c r="FX20" s="214"/>
      <c r="FY20" s="214"/>
      <c r="FZ20" s="79">
        <f t="shared" si="35"/>
        <v>0</v>
      </c>
      <c r="GA20" s="214"/>
      <c r="GB20" s="214"/>
      <c r="GC20" s="79">
        <f t="shared" si="36"/>
        <v>0</v>
      </c>
      <c r="GD20" s="214"/>
      <c r="GE20" s="214"/>
      <c r="GF20" s="79">
        <f t="shared" si="37"/>
        <v>0</v>
      </c>
      <c r="GG20" s="79">
        <f t="shared" si="38"/>
        <v>0</v>
      </c>
    </row>
    <row r="21" spans="1:189" s="61" customFormat="1" ht="18.75" customHeight="1">
      <c r="A21" s="11">
        <v>13</v>
      </c>
      <c r="B21" s="11" t="s">
        <v>138</v>
      </c>
      <c r="C21" s="11" t="s">
        <v>166</v>
      </c>
      <c r="D21" s="13" t="s">
        <v>236</v>
      </c>
      <c r="E21" s="14" t="s">
        <v>237</v>
      </c>
      <c r="F21" s="15" t="s">
        <v>238</v>
      </c>
      <c r="G21" s="13" t="s">
        <v>217</v>
      </c>
      <c r="H21" s="13" t="s">
        <v>193</v>
      </c>
      <c r="I21" s="13" t="s">
        <v>163</v>
      </c>
      <c r="J21" s="11" t="s">
        <v>239</v>
      </c>
      <c r="K21" s="13" t="s">
        <v>240</v>
      </c>
      <c r="L21" s="11" t="s">
        <v>241</v>
      </c>
      <c r="M21" s="34"/>
      <c r="N21" s="34"/>
      <c r="O21" s="79">
        <f t="shared" si="39"/>
        <v>0</v>
      </c>
      <c r="P21" s="80"/>
      <c r="Q21" s="80"/>
      <c r="R21" s="79">
        <f t="shared" si="40"/>
        <v>0</v>
      </c>
      <c r="S21" s="79">
        <f t="shared" si="41"/>
        <v>0</v>
      </c>
      <c r="T21" s="80"/>
      <c r="U21" s="80"/>
      <c r="V21" s="79">
        <f t="shared" si="42"/>
        <v>0</v>
      </c>
      <c r="W21" s="80"/>
      <c r="X21" s="80"/>
      <c r="Y21" s="68">
        <f>ROUND((W21+X21*2)/3,1)</f>
        <v>0</v>
      </c>
      <c r="Z21" s="56"/>
      <c r="AA21" s="56"/>
      <c r="AB21" s="79">
        <f>ROUND((MAX(Z21:AA21)+Y21)/2,1)</f>
        <v>0</v>
      </c>
      <c r="AC21" s="79">
        <f t="shared" si="0"/>
        <v>0</v>
      </c>
      <c r="AD21" s="214"/>
      <c r="AE21" s="214"/>
      <c r="AF21" s="79">
        <f t="shared" si="43"/>
        <v>0</v>
      </c>
      <c r="AG21" s="214"/>
      <c r="AH21" s="214"/>
      <c r="AI21" s="79">
        <f t="shared" si="44"/>
        <v>0</v>
      </c>
      <c r="AJ21" s="214"/>
      <c r="AK21" s="214"/>
      <c r="AL21" s="79">
        <f t="shared" si="45"/>
        <v>0</v>
      </c>
      <c r="AM21" s="214"/>
      <c r="AN21" s="214"/>
      <c r="AO21" s="79">
        <f t="shared" si="46"/>
        <v>0</v>
      </c>
      <c r="AP21" s="79">
        <f t="shared" si="47"/>
        <v>0</v>
      </c>
      <c r="AQ21" s="214"/>
      <c r="AR21" s="214"/>
      <c r="AS21" s="79">
        <f t="shared" si="48"/>
        <v>0</v>
      </c>
      <c r="AT21" s="214"/>
      <c r="AU21" s="214"/>
      <c r="AV21" s="79">
        <f t="shared" si="49"/>
        <v>0</v>
      </c>
      <c r="AW21" s="214"/>
      <c r="AX21" s="214"/>
      <c r="AY21" s="79">
        <f t="shared" si="50"/>
        <v>0</v>
      </c>
      <c r="AZ21" s="214"/>
      <c r="BA21" s="214"/>
      <c r="BB21" s="79">
        <f t="shared" si="51"/>
        <v>0</v>
      </c>
      <c r="BC21" s="79">
        <f t="shared" si="52"/>
        <v>0</v>
      </c>
      <c r="BD21" s="16"/>
      <c r="BE21" s="16"/>
      <c r="BF21" s="16"/>
      <c r="BG21" s="16"/>
      <c r="BH21" s="21">
        <f t="shared" si="53"/>
        <v>0</v>
      </c>
      <c r="BI21" s="16"/>
      <c r="BJ21" s="16"/>
      <c r="BK21" s="21">
        <f t="shared" si="54"/>
        <v>0</v>
      </c>
      <c r="BL21" s="16"/>
      <c r="BM21" s="16"/>
      <c r="BN21" s="21">
        <f t="shared" si="55"/>
        <v>0</v>
      </c>
      <c r="BO21" s="16"/>
      <c r="BP21" s="16"/>
      <c r="BQ21" s="21">
        <f t="shared" si="56"/>
        <v>0</v>
      </c>
      <c r="BR21" s="79">
        <f t="shared" si="57"/>
        <v>0</v>
      </c>
      <c r="BS21" s="57">
        <v>6</v>
      </c>
      <c r="BT21" s="57">
        <v>6</v>
      </c>
      <c r="BU21" s="21">
        <f t="shared" si="58"/>
        <v>6</v>
      </c>
      <c r="BV21" s="57"/>
      <c r="BW21" s="57"/>
      <c r="BX21" s="21">
        <f t="shared" si="59"/>
        <v>3</v>
      </c>
      <c r="BY21" s="57"/>
      <c r="BZ21" s="57"/>
      <c r="CA21" s="21">
        <f t="shared" si="60"/>
        <v>0</v>
      </c>
      <c r="CB21" s="57"/>
      <c r="CC21" s="57"/>
      <c r="CD21" s="21">
        <f t="shared" si="61"/>
        <v>0</v>
      </c>
      <c r="CE21" s="79">
        <f t="shared" si="62"/>
        <v>3</v>
      </c>
      <c r="CF21" s="57">
        <v>9</v>
      </c>
      <c r="CG21" s="57">
        <v>7</v>
      </c>
      <c r="CH21" s="57">
        <v>8</v>
      </c>
      <c r="CI21" s="57">
        <v>7</v>
      </c>
      <c r="CJ21" s="21">
        <f t="shared" si="63"/>
        <v>7.7</v>
      </c>
      <c r="CK21" s="57">
        <v>8</v>
      </c>
      <c r="CL21" s="57"/>
      <c r="CM21" s="21">
        <f t="shared" si="64"/>
        <v>7.9</v>
      </c>
      <c r="CN21" s="57"/>
      <c r="CO21" s="57"/>
      <c r="CP21" s="21">
        <f t="shared" si="1"/>
        <v>0</v>
      </c>
      <c r="CQ21" s="57"/>
      <c r="CR21" s="57"/>
      <c r="CS21" s="21">
        <f t="shared" si="2"/>
        <v>0</v>
      </c>
      <c r="CT21" s="79">
        <f t="shared" si="3"/>
        <v>7.9</v>
      </c>
      <c r="CU21" s="13"/>
      <c r="CV21" s="13"/>
      <c r="CW21" s="79">
        <f t="shared" si="4"/>
        <v>0</v>
      </c>
      <c r="CX21" s="214"/>
      <c r="CY21" s="214"/>
      <c r="CZ21" s="79">
        <f t="shared" si="5"/>
        <v>0</v>
      </c>
      <c r="DA21" s="214"/>
      <c r="DB21" s="214"/>
      <c r="DC21" s="79">
        <f t="shared" si="6"/>
        <v>0</v>
      </c>
      <c r="DD21" s="214"/>
      <c r="DE21" s="214"/>
      <c r="DF21" s="79">
        <f t="shared" si="7"/>
        <v>0</v>
      </c>
      <c r="DG21" s="79">
        <f t="shared" si="8"/>
        <v>0</v>
      </c>
      <c r="DH21" s="13"/>
      <c r="DI21" s="13"/>
      <c r="DJ21" s="79">
        <f t="shared" si="9"/>
        <v>0</v>
      </c>
      <c r="DK21" s="214"/>
      <c r="DL21" s="214"/>
      <c r="DM21" s="79">
        <f t="shared" si="10"/>
        <v>0</v>
      </c>
      <c r="DN21" s="214"/>
      <c r="DO21" s="214"/>
      <c r="DP21" s="79">
        <f t="shared" si="11"/>
        <v>0</v>
      </c>
      <c r="DQ21" s="214"/>
      <c r="DR21" s="214"/>
      <c r="DS21" s="79">
        <f t="shared" si="12"/>
        <v>0</v>
      </c>
      <c r="DT21" s="79">
        <f t="shared" si="13"/>
        <v>0</v>
      </c>
      <c r="DU21" s="13"/>
      <c r="DV21" s="13"/>
      <c r="DW21" s="79">
        <f t="shared" si="14"/>
        <v>0</v>
      </c>
      <c r="DX21" s="214"/>
      <c r="DY21" s="214"/>
      <c r="DZ21" s="79">
        <f t="shared" si="15"/>
        <v>0</v>
      </c>
      <c r="EA21" s="214"/>
      <c r="EB21" s="214"/>
      <c r="EC21" s="79">
        <f t="shared" si="16"/>
        <v>0</v>
      </c>
      <c r="ED21" s="214"/>
      <c r="EE21" s="214"/>
      <c r="EF21" s="79">
        <f t="shared" si="17"/>
        <v>0</v>
      </c>
      <c r="EG21" s="79">
        <f t="shared" si="18"/>
        <v>0</v>
      </c>
      <c r="EH21" s="13"/>
      <c r="EI21" s="13"/>
      <c r="EJ21" s="79">
        <f t="shared" si="19"/>
        <v>0</v>
      </c>
      <c r="EK21" s="214"/>
      <c r="EL21" s="214"/>
      <c r="EM21" s="79">
        <f t="shared" si="20"/>
        <v>0</v>
      </c>
      <c r="EN21" s="214"/>
      <c r="EO21" s="214"/>
      <c r="EP21" s="79">
        <f t="shared" si="21"/>
        <v>0</v>
      </c>
      <c r="EQ21" s="214"/>
      <c r="ER21" s="214"/>
      <c r="ES21" s="79">
        <f t="shared" si="22"/>
        <v>0</v>
      </c>
      <c r="ET21" s="79">
        <f t="shared" si="23"/>
        <v>0</v>
      </c>
      <c r="EU21" s="13"/>
      <c r="EV21" s="13"/>
      <c r="EW21" s="79">
        <f t="shared" si="24"/>
        <v>0</v>
      </c>
      <c r="EX21" s="214"/>
      <c r="EY21" s="214"/>
      <c r="EZ21" s="79">
        <f t="shared" si="25"/>
        <v>0</v>
      </c>
      <c r="FA21" s="214"/>
      <c r="FB21" s="214"/>
      <c r="FC21" s="79">
        <f t="shared" si="26"/>
        <v>0</v>
      </c>
      <c r="FD21" s="214"/>
      <c r="FE21" s="214"/>
      <c r="FF21" s="79">
        <f t="shared" si="27"/>
        <v>0</v>
      </c>
      <c r="FG21" s="79">
        <f t="shared" si="28"/>
        <v>0</v>
      </c>
      <c r="FH21" s="13"/>
      <c r="FI21" s="13"/>
      <c r="FJ21" s="79">
        <f t="shared" si="29"/>
        <v>0</v>
      </c>
      <c r="FK21" s="214"/>
      <c r="FL21" s="214"/>
      <c r="FM21" s="79">
        <f t="shared" si="30"/>
        <v>0</v>
      </c>
      <c r="FN21" s="214"/>
      <c r="FO21" s="214"/>
      <c r="FP21" s="79">
        <f t="shared" si="31"/>
        <v>0</v>
      </c>
      <c r="FQ21" s="214"/>
      <c r="FR21" s="214"/>
      <c r="FS21" s="79">
        <f t="shared" si="32"/>
        <v>0</v>
      </c>
      <c r="FT21" s="79">
        <f t="shared" si="33"/>
        <v>0</v>
      </c>
      <c r="FU21" s="13"/>
      <c r="FV21" s="13"/>
      <c r="FW21" s="79">
        <f t="shared" si="34"/>
        <v>0</v>
      </c>
      <c r="FX21" s="214"/>
      <c r="FY21" s="214"/>
      <c r="FZ21" s="79">
        <f t="shared" si="35"/>
        <v>0</v>
      </c>
      <c r="GA21" s="214"/>
      <c r="GB21" s="214"/>
      <c r="GC21" s="79">
        <f t="shared" si="36"/>
        <v>0</v>
      </c>
      <c r="GD21" s="214"/>
      <c r="GE21" s="214"/>
      <c r="GF21" s="79">
        <f t="shared" si="37"/>
        <v>0</v>
      </c>
      <c r="GG21" s="79">
        <f t="shared" si="38"/>
        <v>0</v>
      </c>
    </row>
    <row r="22" spans="1:189" s="61" customFormat="1" ht="18.75" customHeight="1">
      <c r="A22" s="11">
        <v>14</v>
      </c>
      <c r="B22" s="11" t="s">
        <v>138</v>
      </c>
      <c r="C22" s="11" t="s">
        <v>166</v>
      </c>
      <c r="D22" s="13" t="s">
        <v>242</v>
      </c>
      <c r="E22" s="14" t="s">
        <v>243</v>
      </c>
      <c r="F22" s="15" t="s">
        <v>244</v>
      </c>
      <c r="G22" s="13" t="s">
        <v>245</v>
      </c>
      <c r="H22" s="13" t="s">
        <v>200</v>
      </c>
      <c r="I22" s="13" t="s">
        <v>222</v>
      </c>
      <c r="J22" s="11" t="s">
        <v>246</v>
      </c>
      <c r="K22" s="13" t="s">
        <v>247</v>
      </c>
      <c r="L22" s="11" t="s">
        <v>248</v>
      </c>
      <c r="M22" s="34"/>
      <c r="N22" s="34"/>
      <c r="O22" s="79">
        <f t="shared" si="39"/>
        <v>0</v>
      </c>
      <c r="P22" s="80">
        <v>7</v>
      </c>
      <c r="Q22" s="80">
        <v>8</v>
      </c>
      <c r="R22" s="79">
        <f t="shared" si="40"/>
        <v>7.7</v>
      </c>
      <c r="S22" s="79">
        <f t="shared" si="41"/>
        <v>3.9</v>
      </c>
      <c r="T22" s="80"/>
      <c r="U22" s="80"/>
      <c r="V22" s="79">
        <f t="shared" si="42"/>
        <v>2</v>
      </c>
      <c r="W22" s="80"/>
      <c r="X22" s="80"/>
      <c r="Y22" s="68">
        <f>ROUND((W22+X22*2)/3,1)</f>
        <v>0</v>
      </c>
      <c r="Z22" s="56"/>
      <c r="AA22" s="56"/>
      <c r="AB22" s="79">
        <f>ROUND((MAX(Z22:AA22)+Y22)/2,1)</f>
        <v>0</v>
      </c>
      <c r="AC22" s="79">
        <f t="shared" si="0"/>
        <v>2</v>
      </c>
      <c r="AD22" s="214"/>
      <c r="AE22" s="214"/>
      <c r="AF22" s="79">
        <f t="shared" si="43"/>
        <v>0</v>
      </c>
      <c r="AG22" s="214"/>
      <c r="AH22" s="214"/>
      <c r="AI22" s="79">
        <f t="shared" si="44"/>
        <v>0</v>
      </c>
      <c r="AJ22" s="214"/>
      <c r="AK22" s="214"/>
      <c r="AL22" s="79">
        <f t="shared" si="45"/>
        <v>0</v>
      </c>
      <c r="AM22" s="214"/>
      <c r="AN22" s="214"/>
      <c r="AO22" s="79">
        <f t="shared" si="46"/>
        <v>0</v>
      </c>
      <c r="AP22" s="79">
        <f t="shared" si="47"/>
        <v>0</v>
      </c>
      <c r="AQ22" s="214"/>
      <c r="AR22" s="214"/>
      <c r="AS22" s="79">
        <f t="shared" si="48"/>
        <v>0</v>
      </c>
      <c r="AT22" s="214"/>
      <c r="AU22" s="214"/>
      <c r="AV22" s="79">
        <f t="shared" si="49"/>
        <v>0</v>
      </c>
      <c r="AW22" s="214"/>
      <c r="AX22" s="214"/>
      <c r="AY22" s="79">
        <f t="shared" si="50"/>
        <v>0</v>
      </c>
      <c r="AZ22" s="214"/>
      <c r="BA22" s="214"/>
      <c r="BB22" s="79">
        <f t="shared" si="51"/>
        <v>0</v>
      </c>
      <c r="BC22" s="79">
        <f t="shared" si="52"/>
        <v>0</v>
      </c>
      <c r="BD22" s="16"/>
      <c r="BE22" s="16"/>
      <c r="BF22" s="16"/>
      <c r="BG22" s="16"/>
      <c r="BH22" s="21">
        <f t="shared" si="53"/>
        <v>0</v>
      </c>
      <c r="BI22" s="16"/>
      <c r="BJ22" s="16"/>
      <c r="BK22" s="21">
        <f t="shared" si="54"/>
        <v>0</v>
      </c>
      <c r="BL22" s="16"/>
      <c r="BM22" s="16"/>
      <c r="BN22" s="21">
        <f t="shared" si="55"/>
        <v>0</v>
      </c>
      <c r="BO22" s="16"/>
      <c r="BP22" s="16"/>
      <c r="BQ22" s="21">
        <f t="shared" si="56"/>
        <v>0</v>
      </c>
      <c r="BR22" s="79">
        <f t="shared" si="57"/>
        <v>0</v>
      </c>
      <c r="BS22" s="57"/>
      <c r="BT22" s="57"/>
      <c r="BU22" s="21">
        <f t="shared" si="58"/>
        <v>0</v>
      </c>
      <c r="BV22" s="57"/>
      <c r="BW22" s="57"/>
      <c r="BX22" s="21">
        <f t="shared" si="59"/>
        <v>0</v>
      </c>
      <c r="BY22" s="57"/>
      <c r="BZ22" s="57"/>
      <c r="CA22" s="21">
        <f t="shared" si="60"/>
        <v>0</v>
      </c>
      <c r="CB22" s="57"/>
      <c r="CC22" s="57"/>
      <c r="CD22" s="21">
        <f t="shared" si="61"/>
        <v>0</v>
      </c>
      <c r="CE22" s="79">
        <f t="shared" si="62"/>
        <v>0</v>
      </c>
      <c r="CF22" s="57"/>
      <c r="CG22" s="57"/>
      <c r="CH22" s="57"/>
      <c r="CI22" s="57"/>
      <c r="CJ22" s="21">
        <f t="shared" si="63"/>
        <v>0</v>
      </c>
      <c r="CK22" s="57"/>
      <c r="CL22" s="57"/>
      <c r="CM22" s="21">
        <f t="shared" si="64"/>
        <v>0</v>
      </c>
      <c r="CN22" s="57"/>
      <c r="CO22" s="57"/>
      <c r="CP22" s="21">
        <f t="shared" si="1"/>
        <v>0</v>
      </c>
      <c r="CQ22" s="57"/>
      <c r="CR22" s="57"/>
      <c r="CS22" s="21">
        <f t="shared" si="2"/>
        <v>0</v>
      </c>
      <c r="CT22" s="79">
        <f t="shared" si="3"/>
        <v>0</v>
      </c>
      <c r="CU22" s="13"/>
      <c r="CV22" s="13"/>
      <c r="CW22" s="79">
        <f t="shared" si="4"/>
        <v>0</v>
      </c>
      <c r="CX22" s="214"/>
      <c r="CY22" s="214"/>
      <c r="CZ22" s="79">
        <f t="shared" si="5"/>
        <v>0</v>
      </c>
      <c r="DA22" s="214"/>
      <c r="DB22" s="214"/>
      <c r="DC22" s="79">
        <f t="shared" si="6"/>
        <v>0</v>
      </c>
      <c r="DD22" s="214"/>
      <c r="DE22" s="214"/>
      <c r="DF22" s="79">
        <f t="shared" si="7"/>
        <v>0</v>
      </c>
      <c r="DG22" s="79">
        <f t="shared" si="8"/>
        <v>0</v>
      </c>
      <c r="DH22" s="13"/>
      <c r="DI22" s="13"/>
      <c r="DJ22" s="79">
        <f t="shared" si="9"/>
        <v>0</v>
      </c>
      <c r="DK22" s="214"/>
      <c r="DL22" s="214"/>
      <c r="DM22" s="79">
        <f t="shared" si="10"/>
        <v>0</v>
      </c>
      <c r="DN22" s="214"/>
      <c r="DO22" s="214"/>
      <c r="DP22" s="79">
        <f t="shared" si="11"/>
        <v>0</v>
      </c>
      <c r="DQ22" s="214"/>
      <c r="DR22" s="214"/>
      <c r="DS22" s="79">
        <f t="shared" si="12"/>
        <v>0</v>
      </c>
      <c r="DT22" s="79">
        <f t="shared" si="13"/>
        <v>0</v>
      </c>
      <c r="DU22" s="13"/>
      <c r="DV22" s="13"/>
      <c r="DW22" s="79">
        <f t="shared" si="14"/>
        <v>0</v>
      </c>
      <c r="DX22" s="214"/>
      <c r="DY22" s="214"/>
      <c r="DZ22" s="79">
        <f t="shared" si="15"/>
        <v>0</v>
      </c>
      <c r="EA22" s="214"/>
      <c r="EB22" s="214"/>
      <c r="EC22" s="79">
        <f t="shared" si="16"/>
        <v>0</v>
      </c>
      <c r="ED22" s="214"/>
      <c r="EE22" s="214"/>
      <c r="EF22" s="79">
        <f t="shared" si="17"/>
        <v>0</v>
      </c>
      <c r="EG22" s="79">
        <f t="shared" si="18"/>
        <v>0</v>
      </c>
      <c r="EH22" s="13"/>
      <c r="EI22" s="13"/>
      <c r="EJ22" s="79">
        <f t="shared" si="19"/>
        <v>0</v>
      </c>
      <c r="EK22" s="214"/>
      <c r="EL22" s="214"/>
      <c r="EM22" s="79">
        <f t="shared" si="20"/>
        <v>0</v>
      </c>
      <c r="EN22" s="214"/>
      <c r="EO22" s="214"/>
      <c r="EP22" s="79">
        <f t="shared" si="21"/>
        <v>0</v>
      </c>
      <c r="EQ22" s="214"/>
      <c r="ER22" s="214"/>
      <c r="ES22" s="79">
        <f t="shared" si="22"/>
        <v>0</v>
      </c>
      <c r="ET22" s="79">
        <f t="shared" si="23"/>
        <v>0</v>
      </c>
      <c r="EU22" s="13"/>
      <c r="EV22" s="13"/>
      <c r="EW22" s="79">
        <f t="shared" si="24"/>
        <v>0</v>
      </c>
      <c r="EX22" s="214"/>
      <c r="EY22" s="214"/>
      <c r="EZ22" s="79">
        <f t="shared" si="25"/>
        <v>0</v>
      </c>
      <c r="FA22" s="214"/>
      <c r="FB22" s="214"/>
      <c r="FC22" s="79">
        <f t="shared" si="26"/>
        <v>0</v>
      </c>
      <c r="FD22" s="214"/>
      <c r="FE22" s="214"/>
      <c r="FF22" s="79">
        <f t="shared" si="27"/>
        <v>0</v>
      </c>
      <c r="FG22" s="79">
        <f t="shared" si="28"/>
        <v>0</v>
      </c>
      <c r="FH22" s="13"/>
      <c r="FI22" s="13"/>
      <c r="FJ22" s="79">
        <f t="shared" si="29"/>
        <v>0</v>
      </c>
      <c r="FK22" s="214"/>
      <c r="FL22" s="214"/>
      <c r="FM22" s="79">
        <f t="shared" si="30"/>
        <v>0</v>
      </c>
      <c r="FN22" s="214"/>
      <c r="FO22" s="214"/>
      <c r="FP22" s="79">
        <f t="shared" si="31"/>
        <v>0</v>
      </c>
      <c r="FQ22" s="214"/>
      <c r="FR22" s="214"/>
      <c r="FS22" s="79">
        <f t="shared" si="32"/>
        <v>0</v>
      </c>
      <c r="FT22" s="79">
        <f t="shared" si="33"/>
        <v>0</v>
      </c>
      <c r="FU22" s="13"/>
      <c r="FV22" s="13"/>
      <c r="FW22" s="79">
        <f t="shared" si="34"/>
        <v>0</v>
      </c>
      <c r="FX22" s="214"/>
      <c r="FY22" s="214"/>
      <c r="FZ22" s="79">
        <f t="shared" si="35"/>
        <v>0</v>
      </c>
      <c r="GA22" s="214"/>
      <c r="GB22" s="214"/>
      <c r="GC22" s="79">
        <f t="shared" si="36"/>
        <v>0</v>
      </c>
      <c r="GD22" s="214"/>
      <c r="GE22" s="214"/>
      <c r="GF22" s="79">
        <f t="shared" si="37"/>
        <v>0</v>
      </c>
      <c r="GG22" s="79">
        <f t="shared" si="38"/>
        <v>0</v>
      </c>
    </row>
    <row r="23" spans="1:189" s="61" customFormat="1" ht="18.75" customHeight="1">
      <c r="A23" s="11">
        <v>15</v>
      </c>
      <c r="B23" s="11" t="s">
        <v>138</v>
      </c>
      <c r="C23" s="11" t="s">
        <v>166</v>
      </c>
      <c r="D23" s="13" t="s">
        <v>249</v>
      </c>
      <c r="E23" s="14" t="s">
        <v>250</v>
      </c>
      <c r="F23" s="15" t="s">
        <v>244</v>
      </c>
      <c r="G23" s="13" t="s">
        <v>251</v>
      </c>
      <c r="H23" s="13" t="s">
        <v>200</v>
      </c>
      <c r="I23" s="13" t="s">
        <v>222</v>
      </c>
      <c r="J23" s="11" t="s">
        <v>252</v>
      </c>
      <c r="K23" s="13" t="s">
        <v>253</v>
      </c>
      <c r="L23" s="11" t="s">
        <v>254</v>
      </c>
      <c r="M23" s="34"/>
      <c r="N23" s="34"/>
      <c r="O23" s="79">
        <f t="shared" si="39"/>
        <v>0</v>
      </c>
      <c r="P23" s="80"/>
      <c r="Q23" s="80"/>
      <c r="R23" s="79">
        <f t="shared" si="40"/>
        <v>0</v>
      </c>
      <c r="S23" s="79">
        <f t="shared" si="41"/>
        <v>0</v>
      </c>
      <c r="T23" s="80"/>
      <c r="U23" s="80"/>
      <c r="V23" s="79">
        <f t="shared" si="42"/>
        <v>0</v>
      </c>
      <c r="W23" s="80"/>
      <c r="X23" s="80"/>
      <c r="Y23" s="68">
        <f>ROUND((W23+X23*2)/3,1)</f>
        <v>0</v>
      </c>
      <c r="Z23" s="56"/>
      <c r="AA23" s="56"/>
      <c r="AB23" s="79">
        <f>ROUND((MAX(Z23:AA23)+Y23)/2,1)</f>
        <v>0</v>
      </c>
      <c r="AC23" s="79">
        <f t="shared" si="0"/>
        <v>0</v>
      </c>
      <c r="AD23" s="214"/>
      <c r="AE23" s="214"/>
      <c r="AF23" s="79">
        <f t="shared" si="43"/>
        <v>0</v>
      </c>
      <c r="AG23" s="214"/>
      <c r="AH23" s="214"/>
      <c r="AI23" s="79">
        <f t="shared" si="44"/>
        <v>0</v>
      </c>
      <c r="AJ23" s="214"/>
      <c r="AK23" s="214"/>
      <c r="AL23" s="79">
        <f t="shared" si="45"/>
        <v>0</v>
      </c>
      <c r="AM23" s="214"/>
      <c r="AN23" s="214"/>
      <c r="AO23" s="79">
        <f t="shared" si="46"/>
        <v>0</v>
      </c>
      <c r="AP23" s="79">
        <f t="shared" si="47"/>
        <v>0</v>
      </c>
      <c r="AQ23" s="214"/>
      <c r="AR23" s="214"/>
      <c r="AS23" s="79">
        <f t="shared" si="48"/>
        <v>0</v>
      </c>
      <c r="AT23" s="214"/>
      <c r="AU23" s="214"/>
      <c r="AV23" s="79">
        <f t="shared" si="49"/>
        <v>0</v>
      </c>
      <c r="AW23" s="214"/>
      <c r="AX23" s="214"/>
      <c r="AY23" s="79">
        <f t="shared" si="50"/>
        <v>0</v>
      </c>
      <c r="AZ23" s="214"/>
      <c r="BA23" s="214"/>
      <c r="BB23" s="79">
        <f t="shared" si="51"/>
        <v>0</v>
      </c>
      <c r="BC23" s="79">
        <f t="shared" si="52"/>
        <v>0</v>
      </c>
      <c r="BD23" s="16"/>
      <c r="BE23" s="16"/>
      <c r="BF23" s="16"/>
      <c r="BG23" s="16"/>
      <c r="BH23" s="21">
        <f t="shared" si="53"/>
        <v>0</v>
      </c>
      <c r="BI23" s="16"/>
      <c r="BJ23" s="16"/>
      <c r="BK23" s="21">
        <f t="shared" si="54"/>
        <v>0</v>
      </c>
      <c r="BL23" s="16"/>
      <c r="BM23" s="16"/>
      <c r="BN23" s="21">
        <f t="shared" si="55"/>
        <v>0</v>
      </c>
      <c r="BO23" s="16"/>
      <c r="BP23" s="16"/>
      <c r="BQ23" s="21">
        <f t="shared" si="56"/>
        <v>0</v>
      </c>
      <c r="BR23" s="79">
        <f t="shared" si="57"/>
        <v>0</v>
      </c>
      <c r="BS23" s="57"/>
      <c r="BT23" s="57"/>
      <c r="BU23" s="21">
        <f t="shared" si="58"/>
        <v>0</v>
      </c>
      <c r="BV23" s="57"/>
      <c r="BW23" s="57"/>
      <c r="BX23" s="21">
        <f t="shared" si="59"/>
        <v>0</v>
      </c>
      <c r="BY23" s="57"/>
      <c r="BZ23" s="57"/>
      <c r="CA23" s="21">
        <f t="shared" si="60"/>
        <v>0</v>
      </c>
      <c r="CB23" s="57"/>
      <c r="CC23" s="57"/>
      <c r="CD23" s="21">
        <f t="shared" si="61"/>
        <v>0</v>
      </c>
      <c r="CE23" s="79">
        <f t="shared" si="62"/>
        <v>0</v>
      </c>
      <c r="CF23" s="57"/>
      <c r="CG23" s="57"/>
      <c r="CH23" s="57"/>
      <c r="CI23" s="57"/>
      <c r="CJ23" s="21">
        <f t="shared" si="63"/>
        <v>0</v>
      </c>
      <c r="CK23" s="57"/>
      <c r="CL23" s="57"/>
      <c r="CM23" s="21">
        <f t="shared" si="64"/>
        <v>0</v>
      </c>
      <c r="CN23" s="57"/>
      <c r="CO23" s="57"/>
      <c r="CP23" s="21">
        <f t="shared" si="1"/>
        <v>0</v>
      </c>
      <c r="CQ23" s="57"/>
      <c r="CR23" s="57"/>
      <c r="CS23" s="21">
        <f t="shared" si="2"/>
        <v>0</v>
      </c>
      <c r="CT23" s="79">
        <f t="shared" si="3"/>
        <v>0</v>
      </c>
      <c r="CU23" s="13"/>
      <c r="CV23" s="13"/>
      <c r="CW23" s="79">
        <f t="shared" si="4"/>
        <v>0</v>
      </c>
      <c r="CX23" s="214"/>
      <c r="CY23" s="214"/>
      <c r="CZ23" s="79">
        <f t="shared" si="5"/>
        <v>0</v>
      </c>
      <c r="DA23" s="214"/>
      <c r="DB23" s="214"/>
      <c r="DC23" s="79">
        <f t="shared" si="6"/>
        <v>0</v>
      </c>
      <c r="DD23" s="214"/>
      <c r="DE23" s="214"/>
      <c r="DF23" s="79">
        <f t="shared" si="7"/>
        <v>0</v>
      </c>
      <c r="DG23" s="79">
        <f t="shared" si="8"/>
        <v>0</v>
      </c>
      <c r="DH23" s="13"/>
      <c r="DI23" s="13"/>
      <c r="DJ23" s="79">
        <f t="shared" si="9"/>
        <v>0</v>
      </c>
      <c r="DK23" s="214"/>
      <c r="DL23" s="214"/>
      <c r="DM23" s="79">
        <f t="shared" si="10"/>
        <v>0</v>
      </c>
      <c r="DN23" s="214"/>
      <c r="DO23" s="214"/>
      <c r="DP23" s="79">
        <f t="shared" si="11"/>
        <v>0</v>
      </c>
      <c r="DQ23" s="214"/>
      <c r="DR23" s="214"/>
      <c r="DS23" s="79">
        <f t="shared" si="12"/>
        <v>0</v>
      </c>
      <c r="DT23" s="79">
        <f t="shared" si="13"/>
        <v>0</v>
      </c>
      <c r="DU23" s="13"/>
      <c r="DV23" s="13"/>
      <c r="DW23" s="79">
        <f t="shared" si="14"/>
        <v>0</v>
      </c>
      <c r="DX23" s="214"/>
      <c r="DY23" s="214"/>
      <c r="DZ23" s="79">
        <f t="shared" si="15"/>
        <v>0</v>
      </c>
      <c r="EA23" s="214"/>
      <c r="EB23" s="214"/>
      <c r="EC23" s="79">
        <f t="shared" si="16"/>
        <v>0</v>
      </c>
      <c r="ED23" s="214"/>
      <c r="EE23" s="214"/>
      <c r="EF23" s="79">
        <f t="shared" si="17"/>
        <v>0</v>
      </c>
      <c r="EG23" s="79">
        <f t="shared" si="18"/>
        <v>0</v>
      </c>
      <c r="EH23" s="13"/>
      <c r="EI23" s="13"/>
      <c r="EJ23" s="79">
        <f t="shared" si="19"/>
        <v>0</v>
      </c>
      <c r="EK23" s="214"/>
      <c r="EL23" s="214"/>
      <c r="EM23" s="79">
        <f t="shared" si="20"/>
        <v>0</v>
      </c>
      <c r="EN23" s="214"/>
      <c r="EO23" s="214"/>
      <c r="EP23" s="79">
        <f t="shared" si="21"/>
        <v>0</v>
      </c>
      <c r="EQ23" s="214"/>
      <c r="ER23" s="214"/>
      <c r="ES23" s="79">
        <f t="shared" si="22"/>
        <v>0</v>
      </c>
      <c r="ET23" s="79">
        <f t="shared" si="23"/>
        <v>0</v>
      </c>
      <c r="EU23" s="13"/>
      <c r="EV23" s="13"/>
      <c r="EW23" s="79">
        <f t="shared" si="24"/>
        <v>0</v>
      </c>
      <c r="EX23" s="214"/>
      <c r="EY23" s="214"/>
      <c r="EZ23" s="79">
        <f t="shared" si="25"/>
        <v>0</v>
      </c>
      <c r="FA23" s="214"/>
      <c r="FB23" s="214"/>
      <c r="FC23" s="79">
        <f t="shared" si="26"/>
        <v>0</v>
      </c>
      <c r="FD23" s="214"/>
      <c r="FE23" s="214"/>
      <c r="FF23" s="79">
        <f t="shared" si="27"/>
        <v>0</v>
      </c>
      <c r="FG23" s="79">
        <f t="shared" si="28"/>
        <v>0</v>
      </c>
      <c r="FH23" s="13"/>
      <c r="FI23" s="13"/>
      <c r="FJ23" s="79">
        <f t="shared" si="29"/>
        <v>0</v>
      </c>
      <c r="FK23" s="214"/>
      <c r="FL23" s="214"/>
      <c r="FM23" s="79">
        <f t="shared" si="30"/>
        <v>0</v>
      </c>
      <c r="FN23" s="214"/>
      <c r="FO23" s="214"/>
      <c r="FP23" s="79">
        <f t="shared" si="31"/>
        <v>0</v>
      </c>
      <c r="FQ23" s="214"/>
      <c r="FR23" s="214"/>
      <c r="FS23" s="79">
        <f t="shared" si="32"/>
        <v>0</v>
      </c>
      <c r="FT23" s="79">
        <f t="shared" si="33"/>
        <v>0</v>
      </c>
      <c r="FU23" s="13"/>
      <c r="FV23" s="13"/>
      <c r="FW23" s="79">
        <f t="shared" si="34"/>
        <v>0</v>
      </c>
      <c r="FX23" s="214"/>
      <c r="FY23" s="214"/>
      <c r="FZ23" s="79">
        <f t="shared" si="35"/>
        <v>0</v>
      </c>
      <c r="GA23" s="214"/>
      <c r="GB23" s="214"/>
      <c r="GC23" s="79">
        <f t="shared" si="36"/>
        <v>0</v>
      </c>
      <c r="GD23" s="214"/>
      <c r="GE23" s="214"/>
      <c r="GF23" s="79">
        <f t="shared" si="37"/>
        <v>0</v>
      </c>
      <c r="GG23" s="79">
        <f t="shared" si="38"/>
        <v>0</v>
      </c>
    </row>
    <row r="24" spans="1:189" s="61" customFormat="1" ht="18.75" customHeight="1">
      <c r="A24" s="11">
        <v>16</v>
      </c>
      <c r="B24" s="11" t="s">
        <v>138</v>
      </c>
      <c r="C24" s="11" t="s">
        <v>166</v>
      </c>
      <c r="D24" s="13" t="s">
        <v>255</v>
      </c>
      <c r="E24" s="14" t="s">
        <v>256</v>
      </c>
      <c r="F24" s="15" t="s">
        <v>257</v>
      </c>
      <c r="G24" s="13" t="s">
        <v>251</v>
      </c>
      <c r="H24" s="13" t="s">
        <v>200</v>
      </c>
      <c r="I24" s="13" t="s">
        <v>163</v>
      </c>
      <c r="J24" s="11" t="s">
        <v>258</v>
      </c>
      <c r="K24" s="13" t="s">
        <v>259</v>
      </c>
      <c r="L24" s="11" t="s">
        <v>260</v>
      </c>
      <c r="M24" s="34"/>
      <c r="N24" s="34"/>
      <c r="O24" s="79">
        <f t="shared" si="39"/>
        <v>0</v>
      </c>
      <c r="P24" s="80">
        <v>8</v>
      </c>
      <c r="Q24" s="80">
        <v>8</v>
      </c>
      <c r="R24" s="79">
        <f t="shared" si="40"/>
        <v>8</v>
      </c>
      <c r="S24" s="79">
        <f t="shared" si="41"/>
        <v>4</v>
      </c>
      <c r="T24" s="80"/>
      <c r="U24" s="80"/>
      <c r="V24" s="79">
        <f t="shared" si="42"/>
        <v>2</v>
      </c>
      <c r="W24" s="80"/>
      <c r="X24" s="80"/>
      <c r="Y24" s="68">
        <f>ROUND((W24+X24*2)/3,1)</f>
        <v>0</v>
      </c>
      <c r="Z24" s="56"/>
      <c r="AA24" s="56"/>
      <c r="AB24" s="79">
        <f>ROUND((MAX(Z24:AA24)+Y24)/2,1)</f>
        <v>0</v>
      </c>
      <c r="AC24" s="79">
        <f t="shared" si="0"/>
        <v>2</v>
      </c>
      <c r="AD24" s="214"/>
      <c r="AE24" s="214"/>
      <c r="AF24" s="79">
        <f t="shared" si="43"/>
        <v>0</v>
      </c>
      <c r="AG24" s="214"/>
      <c r="AH24" s="214"/>
      <c r="AI24" s="79">
        <f t="shared" si="44"/>
        <v>0</v>
      </c>
      <c r="AJ24" s="214"/>
      <c r="AK24" s="214"/>
      <c r="AL24" s="79">
        <f t="shared" si="45"/>
        <v>0</v>
      </c>
      <c r="AM24" s="214"/>
      <c r="AN24" s="214"/>
      <c r="AO24" s="79">
        <f t="shared" si="46"/>
        <v>0</v>
      </c>
      <c r="AP24" s="79">
        <f t="shared" si="47"/>
        <v>0</v>
      </c>
      <c r="AQ24" s="214"/>
      <c r="AR24" s="214"/>
      <c r="AS24" s="79">
        <f t="shared" si="48"/>
        <v>0</v>
      </c>
      <c r="AT24" s="214"/>
      <c r="AU24" s="214"/>
      <c r="AV24" s="79">
        <f t="shared" si="49"/>
        <v>0</v>
      </c>
      <c r="AW24" s="214"/>
      <c r="AX24" s="214"/>
      <c r="AY24" s="79">
        <f t="shared" si="50"/>
        <v>0</v>
      </c>
      <c r="AZ24" s="214"/>
      <c r="BA24" s="214"/>
      <c r="BB24" s="79">
        <f t="shared" si="51"/>
        <v>0</v>
      </c>
      <c r="BC24" s="79">
        <f t="shared" si="52"/>
        <v>0</v>
      </c>
      <c r="BD24" s="16"/>
      <c r="BE24" s="16"/>
      <c r="BF24" s="16"/>
      <c r="BG24" s="16"/>
      <c r="BH24" s="21">
        <f t="shared" si="53"/>
        <v>0</v>
      </c>
      <c r="BI24" s="16"/>
      <c r="BJ24" s="16"/>
      <c r="BK24" s="21">
        <f t="shared" si="54"/>
        <v>0</v>
      </c>
      <c r="BL24" s="16"/>
      <c r="BM24" s="16"/>
      <c r="BN24" s="21">
        <f t="shared" si="55"/>
        <v>0</v>
      </c>
      <c r="BO24" s="16"/>
      <c r="BP24" s="16"/>
      <c r="BQ24" s="21">
        <f t="shared" si="56"/>
        <v>0</v>
      </c>
      <c r="BR24" s="79">
        <f t="shared" si="57"/>
        <v>0</v>
      </c>
      <c r="BS24" s="57">
        <v>6</v>
      </c>
      <c r="BT24" s="57">
        <v>6</v>
      </c>
      <c r="BU24" s="21">
        <f t="shared" si="58"/>
        <v>6</v>
      </c>
      <c r="BV24" s="57"/>
      <c r="BW24" s="57"/>
      <c r="BX24" s="21">
        <f t="shared" si="59"/>
        <v>3</v>
      </c>
      <c r="BY24" s="57"/>
      <c r="BZ24" s="57"/>
      <c r="CA24" s="21">
        <f t="shared" si="60"/>
        <v>0</v>
      </c>
      <c r="CB24" s="57"/>
      <c r="CC24" s="57"/>
      <c r="CD24" s="21">
        <f t="shared" si="61"/>
        <v>0</v>
      </c>
      <c r="CE24" s="79">
        <f t="shared" si="62"/>
        <v>3</v>
      </c>
      <c r="CF24" s="57">
        <v>8</v>
      </c>
      <c r="CG24" s="57">
        <v>8</v>
      </c>
      <c r="CH24" s="57">
        <v>8</v>
      </c>
      <c r="CI24" s="57">
        <v>9</v>
      </c>
      <c r="CJ24" s="21">
        <f t="shared" si="63"/>
        <v>8.3</v>
      </c>
      <c r="CK24" s="57">
        <v>7</v>
      </c>
      <c r="CL24" s="57"/>
      <c r="CM24" s="21">
        <f t="shared" si="64"/>
        <v>7.7</v>
      </c>
      <c r="CN24" s="57"/>
      <c r="CO24" s="57"/>
      <c r="CP24" s="21">
        <f t="shared" si="1"/>
        <v>0</v>
      </c>
      <c r="CQ24" s="57"/>
      <c r="CR24" s="57"/>
      <c r="CS24" s="21">
        <f t="shared" si="2"/>
        <v>0</v>
      </c>
      <c r="CT24" s="79">
        <f t="shared" si="3"/>
        <v>7.7</v>
      </c>
      <c r="CU24" s="13"/>
      <c r="CV24" s="13"/>
      <c r="CW24" s="79">
        <f t="shared" si="4"/>
        <v>0</v>
      </c>
      <c r="CX24" s="214"/>
      <c r="CY24" s="214"/>
      <c r="CZ24" s="79">
        <f t="shared" si="5"/>
        <v>0</v>
      </c>
      <c r="DA24" s="214"/>
      <c r="DB24" s="214"/>
      <c r="DC24" s="79">
        <f t="shared" si="6"/>
        <v>0</v>
      </c>
      <c r="DD24" s="214"/>
      <c r="DE24" s="214"/>
      <c r="DF24" s="79">
        <f t="shared" si="7"/>
        <v>0</v>
      </c>
      <c r="DG24" s="79">
        <f t="shared" si="8"/>
        <v>0</v>
      </c>
      <c r="DH24" s="13"/>
      <c r="DI24" s="13"/>
      <c r="DJ24" s="79">
        <f t="shared" si="9"/>
        <v>0</v>
      </c>
      <c r="DK24" s="214"/>
      <c r="DL24" s="214"/>
      <c r="DM24" s="79">
        <f t="shared" si="10"/>
        <v>0</v>
      </c>
      <c r="DN24" s="214"/>
      <c r="DO24" s="214"/>
      <c r="DP24" s="79">
        <f t="shared" si="11"/>
        <v>0</v>
      </c>
      <c r="DQ24" s="214"/>
      <c r="DR24" s="214"/>
      <c r="DS24" s="79">
        <f t="shared" si="12"/>
        <v>0</v>
      </c>
      <c r="DT24" s="79">
        <f t="shared" si="13"/>
        <v>0</v>
      </c>
      <c r="DU24" s="13"/>
      <c r="DV24" s="13"/>
      <c r="DW24" s="79">
        <f t="shared" si="14"/>
        <v>0</v>
      </c>
      <c r="DX24" s="214"/>
      <c r="DY24" s="214"/>
      <c r="DZ24" s="79">
        <f t="shared" si="15"/>
        <v>0</v>
      </c>
      <c r="EA24" s="214"/>
      <c r="EB24" s="214"/>
      <c r="EC24" s="79">
        <f t="shared" si="16"/>
        <v>0</v>
      </c>
      <c r="ED24" s="214"/>
      <c r="EE24" s="214"/>
      <c r="EF24" s="79">
        <f t="shared" si="17"/>
        <v>0</v>
      </c>
      <c r="EG24" s="79">
        <f t="shared" si="18"/>
        <v>0</v>
      </c>
      <c r="EH24" s="13"/>
      <c r="EI24" s="13"/>
      <c r="EJ24" s="79">
        <f t="shared" si="19"/>
        <v>0</v>
      </c>
      <c r="EK24" s="214"/>
      <c r="EL24" s="214"/>
      <c r="EM24" s="79">
        <f t="shared" si="20"/>
        <v>0</v>
      </c>
      <c r="EN24" s="214"/>
      <c r="EO24" s="214"/>
      <c r="EP24" s="79">
        <f t="shared" si="21"/>
        <v>0</v>
      </c>
      <c r="EQ24" s="214"/>
      <c r="ER24" s="214"/>
      <c r="ES24" s="79">
        <f t="shared" si="22"/>
        <v>0</v>
      </c>
      <c r="ET24" s="79">
        <f t="shared" si="23"/>
        <v>0</v>
      </c>
      <c r="EU24" s="13"/>
      <c r="EV24" s="13"/>
      <c r="EW24" s="79">
        <f t="shared" si="24"/>
        <v>0</v>
      </c>
      <c r="EX24" s="214"/>
      <c r="EY24" s="214"/>
      <c r="EZ24" s="79">
        <f t="shared" si="25"/>
        <v>0</v>
      </c>
      <c r="FA24" s="214"/>
      <c r="FB24" s="214"/>
      <c r="FC24" s="79">
        <f t="shared" si="26"/>
        <v>0</v>
      </c>
      <c r="FD24" s="214"/>
      <c r="FE24" s="214"/>
      <c r="FF24" s="79">
        <f t="shared" si="27"/>
        <v>0</v>
      </c>
      <c r="FG24" s="79">
        <f t="shared" si="28"/>
        <v>0</v>
      </c>
      <c r="FH24" s="13"/>
      <c r="FI24" s="13"/>
      <c r="FJ24" s="79">
        <f t="shared" si="29"/>
        <v>0</v>
      </c>
      <c r="FK24" s="214"/>
      <c r="FL24" s="214"/>
      <c r="FM24" s="79">
        <f t="shared" si="30"/>
        <v>0</v>
      </c>
      <c r="FN24" s="214"/>
      <c r="FO24" s="214"/>
      <c r="FP24" s="79">
        <f t="shared" si="31"/>
        <v>0</v>
      </c>
      <c r="FQ24" s="214"/>
      <c r="FR24" s="214"/>
      <c r="FS24" s="79">
        <f t="shared" si="32"/>
        <v>0</v>
      </c>
      <c r="FT24" s="79">
        <f t="shared" si="33"/>
        <v>0</v>
      </c>
      <c r="FU24" s="13"/>
      <c r="FV24" s="13"/>
      <c r="FW24" s="79">
        <f t="shared" si="34"/>
        <v>0</v>
      </c>
      <c r="FX24" s="214"/>
      <c r="FY24" s="214"/>
      <c r="FZ24" s="79">
        <f t="shared" si="35"/>
        <v>0</v>
      </c>
      <c r="GA24" s="214"/>
      <c r="GB24" s="214"/>
      <c r="GC24" s="79">
        <f t="shared" si="36"/>
        <v>0</v>
      </c>
      <c r="GD24" s="214"/>
      <c r="GE24" s="214"/>
      <c r="GF24" s="79">
        <f t="shared" si="37"/>
        <v>0</v>
      </c>
      <c r="GG24" s="79">
        <f t="shared" si="38"/>
        <v>0</v>
      </c>
    </row>
    <row r="25" spans="1:189" s="61" customFormat="1" ht="18.75" customHeight="1">
      <c r="A25" s="11">
        <v>17</v>
      </c>
      <c r="B25" s="11" t="s">
        <v>138</v>
      </c>
      <c r="C25" s="11" t="s">
        <v>204</v>
      </c>
      <c r="D25" s="13" t="s">
        <v>261</v>
      </c>
      <c r="E25" s="14" t="s">
        <v>262</v>
      </c>
      <c r="F25" s="15" t="s">
        <v>263</v>
      </c>
      <c r="G25" s="13" t="s">
        <v>264</v>
      </c>
      <c r="H25" s="13" t="s">
        <v>217</v>
      </c>
      <c r="I25" s="13" t="s">
        <v>265</v>
      </c>
      <c r="J25" s="11" t="s">
        <v>266</v>
      </c>
      <c r="K25" s="13" t="s">
        <v>267</v>
      </c>
      <c r="L25" s="11" t="s">
        <v>268</v>
      </c>
      <c r="M25" s="34">
        <v>9</v>
      </c>
      <c r="N25" s="34">
        <v>9</v>
      </c>
      <c r="O25" s="79">
        <f t="shared" si="39"/>
        <v>9</v>
      </c>
      <c r="P25" s="80">
        <v>7</v>
      </c>
      <c r="Q25" s="80">
        <v>7</v>
      </c>
      <c r="R25" s="79">
        <f t="shared" si="40"/>
        <v>7</v>
      </c>
      <c r="S25" s="79">
        <f t="shared" si="41"/>
        <v>8</v>
      </c>
      <c r="T25" s="80">
        <v>8</v>
      </c>
      <c r="U25" s="80"/>
      <c r="V25" s="79">
        <f t="shared" si="42"/>
        <v>8</v>
      </c>
      <c r="W25" s="80"/>
      <c r="X25" s="80"/>
      <c r="Y25" s="68">
        <f>ROUND((W25+X25*2)/3,1)</f>
        <v>0</v>
      </c>
      <c r="Z25" s="56"/>
      <c r="AA25" s="56"/>
      <c r="AB25" s="79">
        <f>ROUND((MAX(Z25:AA25)+Y25)/2,1)</f>
        <v>0</v>
      </c>
      <c r="AC25" s="79">
        <f t="shared" si="0"/>
        <v>8</v>
      </c>
      <c r="AD25" s="214"/>
      <c r="AE25" s="214"/>
      <c r="AF25" s="79">
        <f t="shared" si="43"/>
        <v>0</v>
      </c>
      <c r="AG25" s="214"/>
      <c r="AH25" s="214"/>
      <c r="AI25" s="79">
        <f t="shared" si="44"/>
        <v>0</v>
      </c>
      <c r="AJ25" s="214"/>
      <c r="AK25" s="214"/>
      <c r="AL25" s="79">
        <f t="shared" si="45"/>
        <v>0</v>
      </c>
      <c r="AM25" s="214"/>
      <c r="AN25" s="214"/>
      <c r="AO25" s="79">
        <f t="shared" si="46"/>
        <v>0</v>
      </c>
      <c r="AP25" s="79">
        <f t="shared" si="47"/>
        <v>0</v>
      </c>
      <c r="AQ25" s="214"/>
      <c r="AR25" s="214"/>
      <c r="AS25" s="79">
        <f t="shared" si="48"/>
        <v>0</v>
      </c>
      <c r="AT25" s="214"/>
      <c r="AU25" s="214"/>
      <c r="AV25" s="79">
        <f t="shared" si="49"/>
        <v>0</v>
      </c>
      <c r="AW25" s="214"/>
      <c r="AX25" s="214"/>
      <c r="AY25" s="79">
        <f t="shared" si="50"/>
        <v>0</v>
      </c>
      <c r="AZ25" s="214"/>
      <c r="BA25" s="214"/>
      <c r="BB25" s="79">
        <f t="shared" si="51"/>
        <v>0</v>
      </c>
      <c r="BC25" s="79">
        <f t="shared" si="52"/>
        <v>0</v>
      </c>
      <c r="BD25" s="16"/>
      <c r="BE25" s="16"/>
      <c r="BF25" s="16"/>
      <c r="BG25" s="16"/>
      <c r="BH25" s="21">
        <f t="shared" si="53"/>
        <v>0</v>
      </c>
      <c r="BI25" s="16"/>
      <c r="BJ25" s="16"/>
      <c r="BK25" s="21">
        <f t="shared" si="54"/>
        <v>0</v>
      </c>
      <c r="BL25" s="16"/>
      <c r="BM25" s="16"/>
      <c r="BN25" s="21">
        <f t="shared" si="55"/>
        <v>0</v>
      </c>
      <c r="BO25" s="16"/>
      <c r="BP25" s="16"/>
      <c r="BQ25" s="21">
        <f t="shared" si="56"/>
        <v>0</v>
      </c>
      <c r="BR25" s="79">
        <f t="shared" si="57"/>
        <v>0</v>
      </c>
      <c r="BS25" s="57">
        <v>7</v>
      </c>
      <c r="BT25" s="57">
        <v>7</v>
      </c>
      <c r="BU25" s="21">
        <f t="shared" si="58"/>
        <v>7</v>
      </c>
      <c r="BV25" s="57"/>
      <c r="BW25" s="57"/>
      <c r="BX25" s="21">
        <f t="shared" si="59"/>
        <v>3.5</v>
      </c>
      <c r="BY25" s="57"/>
      <c r="BZ25" s="57"/>
      <c r="CA25" s="21">
        <f t="shared" si="60"/>
        <v>0</v>
      </c>
      <c r="CB25" s="57"/>
      <c r="CC25" s="57"/>
      <c r="CD25" s="21">
        <f t="shared" si="61"/>
        <v>0</v>
      </c>
      <c r="CE25" s="79">
        <f t="shared" si="62"/>
        <v>3.5</v>
      </c>
      <c r="CF25" s="57">
        <v>9</v>
      </c>
      <c r="CG25" s="57">
        <v>7</v>
      </c>
      <c r="CH25" s="57">
        <v>9</v>
      </c>
      <c r="CI25" s="57">
        <v>8</v>
      </c>
      <c r="CJ25" s="21">
        <f t="shared" si="63"/>
        <v>8.3</v>
      </c>
      <c r="CK25" s="57">
        <v>8</v>
      </c>
      <c r="CL25" s="57"/>
      <c r="CM25" s="21">
        <f t="shared" si="64"/>
        <v>8.2</v>
      </c>
      <c r="CN25" s="57"/>
      <c r="CO25" s="57"/>
      <c r="CP25" s="21">
        <f t="shared" si="1"/>
        <v>0</v>
      </c>
      <c r="CQ25" s="57"/>
      <c r="CR25" s="57"/>
      <c r="CS25" s="21">
        <f t="shared" si="2"/>
        <v>0</v>
      </c>
      <c r="CT25" s="79">
        <f t="shared" si="3"/>
        <v>8.2</v>
      </c>
      <c r="CU25" s="13"/>
      <c r="CV25" s="13"/>
      <c r="CW25" s="79">
        <f t="shared" si="4"/>
        <v>0</v>
      </c>
      <c r="CX25" s="214"/>
      <c r="CY25" s="214"/>
      <c r="CZ25" s="79">
        <f t="shared" si="5"/>
        <v>0</v>
      </c>
      <c r="DA25" s="214"/>
      <c r="DB25" s="214"/>
      <c r="DC25" s="79">
        <f t="shared" si="6"/>
        <v>0</v>
      </c>
      <c r="DD25" s="214"/>
      <c r="DE25" s="214"/>
      <c r="DF25" s="79">
        <f t="shared" si="7"/>
        <v>0</v>
      </c>
      <c r="DG25" s="79">
        <f t="shared" si="8"/>
        <v>0</v>
      </c>
      <c r="DH25" s="13"/>
      <c r="DI25" s="13"/>
      <c r="DJ25" s="79">
        <f t="shared" si="9"/>
        <v>0</v>
      </c>
      <c r="DK25" s="214"/>
      <c r="DL25" s="214"/>
      <c r="DM25" s="79">
        <f t="shared" si="10"/>
        <v>0</v>
      </c>
      <c r="DN25" s="214"/>
      <c r="DO25" s="214"/>
      <c r="DP25" s="79">
        <f t="shared" si="11"/>
        <v>0</v>
      </c>
      <c r="DQ25" s="214"/>
      <c r="DR25" s="214"/>
      <c r="DS25" s="79">
        <f t="shared" si="12"/>
        <v>0</v>
      </c>
      <c r="DT25" s="79">
        <f t="shared" si="13"/>
        <v>0</v>
      </c>
      <c r="DU25" s="13"/>
      <c r="DV25" s="13"/>
      <c r="DW25" s="79">
        <f t="shared" si="14"/>
        <v>0</v>
      </c>
      <c r="DX25" s="214"/>
      <c r="DY25" s="214"/>
      <c r="DZ25" s="79">
        <f t="shared" si="15"/>
        <v>0</v>
      </c>
      <c r="EA25" s="214"/>
      <c r="EB25" s="214"/>
      <c r="EC25" s="79">
        <f t="shared" si="16"/>
        <v>0</v>
      </c>
      <c r="ED25" s="214"/>
      <c r="EE25" s="214"/>
      <c r="EF25" s="79">
        <f t="shared" si="17"/>
        <v>0</v>
      </c>
      <c r="EG25" s="79">
        <f t="shared" si="18"/>
        <v>0</v>
      </c>
      <c r="EH25" s="13"/>
      <c r="EI25" s="13"/>
      <c r="EJ25" s="79">
        <f t="shared" si="19"/>
        <v>0</v>
      </c>
      <c r="EK25" s="214"/>
      <c r="EL25" s="214"/>
      <c r="EM25" s="79">
        <f t="shared" si="20"/>
        <v>0</v>
      </c>
      <c r="EN25" s="214"/>
      <c r="EO25" s="214"/>
      <c r="EP25" s="79">
        <f t="shared" si="21"/>
        <v>0</v>
      </c>
      <c r="EQ25" s="214"/>
      <c r="ER25" s="214"/>
      <c r="ES25" s="79">
        <f t="shared" si="22"/>
        <v>0</v>
      </c>
      <c r="ET25" s="79">
        <f t="shared" si="23"/>
        <v>0</v>
      </c>
      <c r="EU25" s="13"/>
      <c r="EV25" s="13"/>
      <c r="EW25" s="79">
        <f t="shared" si="24"/>
        <v>0</v>
      </c>
      <c r="EX25" s="214"/>
      <c r="EY25" s="214"/>
      <c r="EZ25" s="79">
        <f t="shared" si="25"/>
        <v>0</v>
      </c>
      <c r="FA25" s="214"/>
      <c r="FB25" s="214"/>
      <c r="FC25" s="79">
        <f t="shared" si="26"/>
        <v>0</v>
      </c>
      <c r="FD25" s="214"/>
      <c r="FE25" s="214"/>
      <c r="FF25" s="79">
        <f t="shared" si="27"/>
        <v>0</v>
      </c>
      <c r="FG25" s="79">
        <f t="shared" si="28"/>
        <v>0</v>
      </c>
      <c r="FH25" s="13"/>
      <c r="FI25" s="13"/>
      <c r="FJ25" s="79">
        <f t="shared" si="29"/>
        <v>0</v>
      </c>
      <c r="FK25" s="214"/>
      <c r="FL25" s="214"/>
      <c r="FM25" s="79">
        <f t="shared" si="30"/>
        <v>0</v>
      </c>
      <c r="FN25" s="214"/>
      <c r="FO25" s="214"/>
      <c r="FP25" s="79">
        <f t="shared" si="31"/>
        <v>0</v>
      </c>
      <c r="FQ25" s="214"/>
      <c r="FR25" s="214"/>
      <c r="FS25" s="79">
        <f t="shared" si="32"/>
        <v>0</v>
      </c>
      <c r="FT25" s="79">
        <f t="shared" si="33"/>
        <v>0</v>
      </c>
      <c r="FU25" s="13"/>
      <c r="FV25" s="13"/>
      <c r="FW25" s="79">
        <f t="shared" si="34"/>
        <v>0</v>
      </c>
      <c r="FX25" s="214"/>
      <c r="FY25" s="214"/>
      <c r="FZ25" s="79">
        <f t="shared" si="35"/>
        <v>0</v>
      </c>
      <c r="GA25" s="214"/>
      <c r="GB25" s="214"/>
      <c r="GC25" s="79">
        <f t="shared" si="36"/>
        <v>0</v>
      </c>
      <c r="GD25" s="214"/>
      <c r="GE25" s="214"/>
      <c r="GF25" s="79">
        <f t="shared" si="37"/>
        <v>0</v>
      </c>
      <c r="GG25" s="79">
        <f t="shared" si="38"/>
        <v>0</v>
      </c>
    </row>
    <row r="26" spans="1:189" s="61" customFormat="1" ht="18.75" customHeight="1">
      <c r="A26" s="11">
        <v>18</v>
      </c>
      <c r="B26" s="11" t="s">
        <v>138</v>
      </c>
      <c r="C26" s="11" t="s">
        <v>166</v>
      </c>
      <c r="D26" s="13" t="s">
        <v>269</v>
      </c>
      <c r="E26" s="14" t="s">
        <v>270</v>
      </c>
      <c r="F26" s="15" t="s">
        <v>271</v>
      </c>
      <c r="G26" s="13" t="s">
        <v>200</v>
      </c>
      <c r="H26" s="13" t="s">
        <v>200</v>
      </c>
      <c r="I26" s="13" t="s">
        <v>157</v>
      </c>
      <c r="J26" s="11" t="s">
        <v>272</v>
      </c>
      <c r="K26" s="13" t="s">
        <v>146</v>
      </c>
      <c r="L26" s="11" t="s">
        <v>241</v>
      </c>
      <c r="M26" s="34"/>
      <c r="N26" s="34"/>
      <c r="O26" s="79">
        <f t="shared" si="39"/>
        <v>0</v>
      </c>
      <c r="P26" s="80">
        <v>8</v>
      </c>
      <c r="Q26" s="80">
        <v>8</v>
      </c>
      <c r="R26" s="79">
        <f t="shared" si="40"/>
        <v>8</v>
      </c>
      <c r="S26" s="79">
        <f t="shared" si="41"/>
        <v>4</v>
      </c>
      <c r="T26" s="80"/>
      <c r="U26" s="80"/>
      <c r="V26" s="79">
        <f t="shared" si="42"/>
        <v>2</v>
      </c>
      <c r="W26" s="80"/>
      <c r="X26" s="80"/>
      <c r="Y26" s="68">
        <f>ROUND((W26+X26*2)/3,1)</f>
        <v>0</v>
      </c>
      <c r="Z26" s="56"/>
      <c r="AA26" s="56"/>
      <c r="AB26" s="79">
        <f>ROUND((MAX(Z26:AA26)+Y26)/2,1)</f>
        <v>0</v>
      </c>
      <c r="AC26" s="79">
        <f t="shared" si="0"/>
        <v>2</v>
      </c>
      <c r="AD26" s="214"/>
      <c r="AE26" s="214"/>
      <c r="AF26" s="79">
        <f t="shared" si="43"/>
        <v>0</v>
      </c>
      <c r="AG26" s="214"/>
      <c r="AH26" s="214"/>
      <c r="AI26" s="79">
        <f t="shared" si="44"/>
        <v>0</v>
      </c>
      <c r="AJ26" s="214"/>
      <c r="AK26" s="214"/>
      <c r="AL26" s="79">
        <f t="shared" si="45"/>
        <v>0</v>
      </c>
      <c r="AM26" s="214"/>
      <c r="AN26" s="214"/>
      <c r="AO26" s="79">
        <f t="shared" si="46"/>
        <v>0</v>
      </c>
      <c r="AP26" s="79">
        <f t="shared" si="47"/>
        <v>0</v>
      </c>
      <c r="AQ26" s="214"/>
      <c r="AR26" s="214"/>
      <c r="AS26" s="79">
        <f t="shared" si="48"/>
        <v>0</v>
      </c>
      <c r="AT26" s="214"/>
      <c r="AU26" s="214"/>
      <c r="AV26" s="79">
        <f t="shared" si="49"/>
        <v>0</v>
      </c>
      <c r="AW26" s="214"/>
      <c r="AX26" s="214"/>
      <c r="AY26" s="79">
        <f t="shared" si="50"/>
        <v>0</v>
      </c>
      <c r="AZ26" s="214"/>
      <c r="BA26" s="214"/>
      <c r="BB26" s="79">
        <f t="shared" si="51"/>
        <v>0</v>
      </c>
      <c r="BC26" s="79">
        <f t="shared" si="52"/>
        <v>0</v>
      </c>
      <c r="BD26" s="16"/>
      <c r="BE26" s="16"/>
      <c r="BF26" s="16"/>
      <c r="BG26" s="16"/>
      <c r="BH26" s="21">
        <f t="shared" si="53"/>
        <v>0</v>
      </c>
      <c r="BI26" s="16"/>
      <c r="BJ26" s="16"/>
      <c r="BK26" s="21">
        <f t="shared" si="54"/>
        <v>0</v>
      </c>
      <c r="BL26" s="16"/>
      <c r="BM26" s="16"/>
      <c r="BN26" s="21">
        <f t="shared" si="55"/>
        <v>0</v>
      </c>
      <c r="BO26" s="16"/>
      <c r="BP26" s="16"/>
      <c r="BQ26" s="21">
        <f t="shared" si="56"/>
        <v>0</v>
      </c>
      <c r="BR26" s="79">
        <f t="shared" si="57"/>
        <v>0</v>
      </c>
      <c r="BS26" s="57">
        <v>5</v>
      </c>
      <c r="BT26" s="57">
        <v>5</v>
      </c>
      <c r="BU26" s="21">
        <f t="shared" si="58"/>
        <v>5</v>
      </c>
      <c r="BV26" s="57"/>
      <c r="BW26" s="57"/>
      <c r="BX26" s="21">
        <f t="shared" si="59"/>
        <v>2.5</v>
      </c>
      <c r="BY26" s="57"/>
      <c r="BZ26" s="57"/>
      <c r="CA26" s="21">
        <f t="shared" si="60"/>
        <v>0</v>
      </c>
      <c r="CB26" s="57"/>
      <c r="CC26" s="57"/>
      <c r="CD26" s="21">
        <f t="shared" si="61"/>
        <v>0</v>
      </c>
      <c r="CE26" s="79">
        <f t="shared" si="62"/>
        <v>2.5</v>
      </c>
      <c r="CF26" s="57">
        <v>8</v>
      </c>
      <c r="CG26" s="57">
        <v>8</v>
      </c>
      <c r="CH26" s="57">
        <v>6</v>
      </c>
      <c r="CI26" s="57">
        <v>7</v>
      </c>
      <c r="CJ26" s="21">
        <f t="shared" si="63"/>
        <v>7</v>
      </c>
      <c r="CK26" s="57">
        <v>6</v>
      </c>
      <c r="CL26" s="57"/>
      <c r="CM26" s="21">
        <f t="shared" si="64"/>
        <v>6.5</v>
      </c>
      <c r="CN26" s="57"/>
      <c r="CO26" s="57"/>
      <c r="CP26" s="21">
        <f t="shared" si="1"/>
        <v>0</v>
      </c>
      <c r="CQ26" s="57"/>
      <c r="CR26" s="57"/>
      <c r="CS26" s="21">
        <f t="shared" si="2"/>
        <v>0</v>
      </c>
      <c r="CT26" s="79">
        <f t="shared" si="3"/>
        <v>6.5</v>
      </c>
      <c r="CU26" s="13"/>
      <c r="CV26" s="13"/>
      <c r="CW26" s="79">
        <f t="shared" si="4"/>
        <v>0</v>
      </c>
      <c r="CX26" s="214"/>
      <c r="CY26" s="214"/>
      <c r="CZ26" s="79">
        <f t="shared" si="5"/>
        <v>0</v>
      </c>
      <c r="DA26" s="214"/>
      <c r="DB26" s="214"/>
      <c r="DC26" s="79">
        <f t="shared" si="6"/>
        <v>0</v>
      </c>
      <c r="DD26" s="214"/>
      <c r="DE26" s="214"/>
      <c r="DF26" s="79">
        <f t="shared" si="7"/>
        <v>0</v>
      </c>
      <c r="DG26" s="79">
        <f t="shared" si="8"/>
        <v>0</v>
      </c>
      <c r="DH26" s="13"/>
      <c r="DI26" s="13"/>
      <c r="DJ26" s="79">
        <f t="shared" si="9"/>
        <v>0</v>
      </c>
      <c r="DK26" s="214"/>
      <c r="DL26" s="214"/>
      <c r="DM26" s="79">
        <f t="shared" si="10"/>
        <v>0</v>
      </c>
      <c r="DN26" s="214"/>
      <c r="DO26" s="214"/>
      <c r="DP26" s="79">
        <f t="shared" si="11"/>
        <v>0</v>
      </c>
      <c r="DQ26" s="214"/>
      <c r="DR26" s="214"/>
      <c r="DS26" s="79">
        <f t="shared" si="12"/>
        <v>0</v>
      </c>
      <c r="DT26" s="79">
        <f t="shared" si="13"/>
        <v>0</v>
      </c>
      <c r="DU26" s="13"/>
      <c r="DV26" s="13"/>
      <c r="DW26" s="79">
        <f t="shared" si="14"/>
        <v>0</v>
      </c>
      <c r="DX26" s="214"/>
      <c r="DY26" s="214"/>
      <c r="DZ26" s="79">
        <f t="shared" si="15"/>
        <v>0</v>
      </c>
      <c r="EA26" s="214"/>
      <c r="EB26" s="214"/>
      <c r="EC26" s="79">
        <f t="shared" si="16"/>
        <v>0</v>
      </c>
      <c r="ED26" s="214"/>
      <c r="EE26" s="214"/>
      <c r="EF26" s="79">
        <f t="shared" si="17"/>
        <v>0</v>
      </c>
      <c r="EG26" s="79">
        <f t="shared" si="18"/>
        <v>0</v>
      </c>
      <c r="EH26" s="13"/>
      <c r="EI26" s="13"/>
      <c r="EJ26" s="79">
        <f t="shared" si="19"/>
        <v>0</v>
      </c>
      <c r="EK26" s="214"/>
      <c r="EL26" s="214"/>
      <c r="EM26" s="79">
        <f t="shared" si="20"/>
        <v>0</v>
      </c>
      <c r="EN26" s="214"/>
      <c r="EO26" s="214"/>
      <c r="EP26" s="79">
        <f t="shared" si="21"/>
        <v>0</v>
      </c>
      <c r="EQ26" s="214"/>
      <c r="ER26" s="214"/>
      <c r="ES26" s="79">
        <f t="shared" si="22"/>
        <v>0</v>
      </c>
      <c r="ET26" s="79">
        <f t="shared" si="23"/>
        <v>0</v>
      </c>
      <c r="EU26" s="13"/>
      <c r="EV26" s="13"/>
      <c r="EW26" s="79">
        <f t="shared" si="24"/>
        <v>0</v>
      </c>
      <c r="EX26" s="214"/>
      <c r="EY26" s="214"/>
      <c r="EZ26" s="79">
        <f t="shared" si="25"/>
        <v>0</v>
      </c>
      <c r="FA26" s="214"/>
      <c r="FB26" s="214"/>
      <c r="FC26" s="79">
        <f t="shared" si="26"/>
        <v>0</v>
      </c>
      <c r="FD26" s="214"/>
      <c r="FE26" s="214"/>
      <c r="FF26" s="79">
        <f t="shared" si="27"/>
        <v>0</v>
      </c>
      <c r="FG26" s="79">
        <f t="shared" si="28"/>
        <v>0</v>
      </c>
      <c r="FH26" s="13"/>
      <c r="FI26" s="13"/>
      <c r="FJ26" s="79">
        <f t="shared" si="29"/>
        <v>0</v>
      </c>
      <c r="FK26" s="214"/>
      <c r="FL26" s="214"/>
      <c r="FM26" s="79">
        <f t="shared" si="30"/>
        <v>0</v>
      </c>
      <c r="FN26" s="214"/>
      <c r="FO26" s="214"/>
      <c r="FP26" s="79">
        <f t="shared" si="31"/>
        <v>0</v>
      </c>
      <c r="FQ26" s="214"/>
      <c r="FR26" s="214"/>
      <c r="FS26" s="79">
        <f t="shared" si="32"/>
        <v>0</v>
      </c>
      <c r="FT26" s="79">
        <f t="shared" si="33"/>
        <v>0</v>
      </c>
      <c r="FU26" s="13"/>
      <c r="FV26" s="13"/>
      <c r="FW26" s="79">
        <f t="shared" si="34"/>
        <v>0</v>
      </c>
      <c r="FX26" s="214"/>
      <c r="FY26" s="214"/>
      <c r="FZ26" s="79">
        <f t="shared" si="35"/>
        <v>0</v>
      </c>
      <c r="GA26" s="214"/>
      <c r="GB26" s="214"/>
      <c r="GC26" s="79">
        <f t="shared" si="36"/>
        <v>0</v>
      </c>
      <c r="GD26" s="214"/>
      <c r="GE26" s="214"/>
      <c r="GF26" s="79">
        <f t="shared" si="37"/>
        <v>0</v>
      </c>
      <c r="GG26" s="79">
        <f t="shared" si="38"/>
        <v>0</v>
      </c>
    </row>
    <row r="27" spans="1:189" s="61" customFormat="1" ht="18.75" customHeight="1">
      <c r="A27" s="11">
        <v>19</v>
      </c>
      <c r="B27" s="11" t="s">
        <v>138</v>
      </c>
      <c r="C27" s="11" t="s">
        <v>166</v>
      </c>
      <c r="D27" s="13" t="s">
        <v>278</v>
      </c>
      <c r="E27" s="14" t="s">
        <v>279</v>
      </c>
      <c r="F27" s="15" t="s">
        <v>280</v>
      </c>
      <c r="G27" s="13" t="s">
        <v>217</v>
      </c>
      <c r="H27" s="13" t="s">
        <v>245</v>
      </c>
      <c r="I27" s="13" t="s">
        <v>178</v>
      </c>
      <c r="J27" s="11" t="s">
        <v>281</v>
      </c>
      <c r="K27" s="13" t="s">
        <v>282</v>
      </c>
      <c r="L27" s="11" t="s">
        <v>147</v>
      </c>
      <c r="M27" s="34"/>
      <c r="N27" s="34"/>
      <c r="O27" s="79">
        <f t="shared" si="39"/>
        <v>0</v>
      </c>
      <c r="P27" s="80">
        <v>8</v>
      </c>
      <c r="Q27" s="80">
        <v>8</v>
      </c>
      <c r="R27" s="79">
        <f t="shared" si="40"/>
        <v>8</v>
      </c>
      <c r="S27" s="79">
        <f t="shared" si="41"/>
        <v>4</v>
      </c>
      <c r="T27" s="80"/>
      <c r="U27" s="80"/>
      <c r="V27" s="79">
        <f t="shared" si="42"/>
        <v>2</v>
      </c>
      <c r="W27" s="80"/>
      <c r="X27" s="80"/>
      <c r="Y27" s="68">
        <f>ROUND((W27+X27*2)/3,1)</f>
        <v>0</v>
      </c>
      <c r="Z27" s="56"/>
      <c r="AA27" s="56"/>
      <c r="AB27" s="79">
        <f>ROUND((MAX(Z27:AA27)+Y27)/2,1)</f>
        <v>0</v>
      </c>
      <c r="AC27" s="79">
        <f t="shared" si="0"/>
        <v>2</v>
      </c>
      <c r="AD27" s="214"/>
      <c r="AE27" s="214"/>
      <c r="AF27" s="79">
        <f t="shared" si="43"/>
        <v>0</v>
      </c>
      <c r="AG27" s="214"/>
      <c r="AH27" s="214"/>
      <c r="AI27" s="79">
        <f t="shared" si="44"/>
        <v>0</v>
      </c>
      <c r="AJ27" s="214"/>
      <c r="AK27" s="214"/>
      <c r="AL27" s="79">
        <f t="shared" si="45"/>
        <v>0</v>
      </c>
      <c r="AM27" s="214"/>
      <c r="AN27" s="214"/>
      <c r="AO27" s="79">
        <f t="shared" si="46"/>
        <v>0</v>
      </c>
      <c r="AP27" s="79">
        <f t="shared" si="47"/>
        <v>0</v>
      </c>
      <c r="AQ27" s="214"/>
      <c r="AR27" s="214"/>
      <c r="AS27" s="79">
        <f t="shared" si="48"/>
        <v>0</v>
      </c>
      <c r="AT27" s="214"/>
      <c r="AU27" s="214"/>
      <c r="AV27" s="79">
        <f t="shared" si="49"/>
        <v>0</v>
      </c>
      <c r="AW27" s="214"/>
      <c r="AX27" s="214"/>
      <c r="AY27" s="79">
        <f t="shared" si="50"/>
        <v>0</v>
      </c>
      <c r="AZ27" s="214"/>
      <c r="BA27" s="214"/>
      <c r="BB27" s="79">
        <f t="shared" si="51"/>
        <v>0</v>
      </c>
      <c r="BC27" s="79">
        <f t="shared" si="52"/>
        <v>0</v>
      </c>
      <c r="BD27" s="16"/>
      <c r="BE27" s="16"/>
      <c r="BF27" s="16"/>
      <c r="BG27" s="16"/>
      <c r="BH27" s="21">
        <f t="shared" si="53"/>
        <v>0</v>
      </c>
      <c r="BI27" s="16"/>
      <c r="BJ27" s="16"/>
      <c r="BK27" s="21">
        <f t="shared" si="54"/>
        <v>0</v>
      </c>
      <c r="BL27" s="16"/>
      <c r="BM27" s="16"/>
      <c r="BN27" s="21">
        <f t="shared" si="55"/>
        <v>0</v>
      </c>
      <c r="BO27" s="16"/>
      <c r="BP27" s="16"/>
      <c r="BQ27" s="21">
        <f t="shared" si="56"/>
        <v>0</v>
      </c>
      <c r="BR27" s="79">
        <f t="shared" si="57"/>
        <v>0</v>
      </c>
      <c r="BS27" s="57"/>
      <c r="BT27" s="57"/>
      <c r="BU27" s="21">
        <f t="shared" si="58"/>
        <v>0</v>
      </c>
      <c r="BV27" s="57"/>
      <c r="BW27" s="57"/>
      <c r="BX27" s="21">
        <f t="shared" si="59"/>
        <v>0</v>
      </c>
      <c r="BY27" s="57"/>
      <c r="BZ27" s="57"/>
      <c r="CA27" s="21">
        <f t="shared" si="60"/>
        <v>0</v>
      </c>
      <c r="CB27" s="57"/>
      <c r="CC27" s="57"/>
      <c r="CD27" s="21">
        <f t="shared" si="61"/>
        <v>0</v>
      </c>
      <c r="CE27" s="79">
        <f t="shared" si="62"/>
        <v>0</v>
      </c>
      <c r="CF27" s="57"/>
      <c r="CG27" s="57"/>
      <c r="CH27" s="57"/>
      <c r="CI27" s="57"/>
      <c r="CJ27" s="21">
        <f t="shared" si="63"/>
        <v>0</v>
      </c>
      <c r="CK27" s="57"/>
      <c r="CL27" s="57"/>
      <c r="CM27" s="21">
        <f t="shared" si="64"/>
        <v>0</v>
      </c>
      <c r="CN27" s="57"/>
      <c r="CO27" s="57"/>
      <c r="CP27" s="21">
        <f t="shared" si="1"/>
        <v>0</v>
      </c>
      <c r="CQ27" s="57"/>
      <c r="CR27" s="57"/>
      <c r="CS27" s="21">
        <f t="shared" si="2"/>
        <v>0</v>
      </c>
      <c r="CT27" s="79">
        <f t="shared" si="3"/>
        <v>0</v>
      </c>
      <c r="CU27" s="13"/>
      <c r="CV27" s="13"/>
      <c r="CW27" s="79">
        <f t="shared" si="4"/>
        <v>0</v>
      </c>
      <c r="CX27" s="214"/>
      <c r="CY27" s="214"/>
      <c r="CZ27" s="79">
        <f t="shared" si="5"/>
        <v>0</v>
      </c>
      <c r="DA27" s="214"/>
      <c r="DB27" s="214"/>
      <c r="DC27" s="79">
        <f t="shared" si="6"/>
        <v>0</v>
      </c>
      <c r="DD27" s="214"/>
      <c r="DE27" s="214"/>
      <c r="DF27" s="79">
        <f t="shared" si="7"/>
        <v>0</v>
      </c>
      <c r="DG27" s="79">
        <f t="shared" si="8"/>
        <v>0</v>
      </c>
      <c r="DH27" s="13"/>
      <c r="DI27" s="13"/>
      <c r="DJ27" s="79">
        <f t="shared" si="9"/>
        <v>0</v>
      </c>
      <c r="DK27" s="214"/>
      <c r="DL27" s="214"/>
      <c r="DM27" s="79">
        <f t="shared" si="10"/>
        <v>0</v>
      </c>
      <c r="DN27" s="214"/>
      <c r="DO27" s="214"/>
      <c r="DP27" s="79">
        <f t="shared" si="11"/>
        <v>0</v>
      </c>
      <c r="DQ27" s="214"/>
      <c r="DR27" s="214"/>
      <c r="DS27" s="79">
        <f t="shared" si="12"/>
        <v>0</v>
      </c>
      <c r="DT27" s="79">
        <f t="shared" si="13"/>
        <v>0</v>
      </c>
      <c r="DU27" s="13"/>
      <c r="DV27" s="13"/>
      <c r="DW27" s="79">
        <f t="shared" si="14"/>
        <v>0</v>
      </c>
      <c r="DX27" s="214"/>
      <c r="DY27" s="214"/>
      <c r="DZ27" s="79">
        <f t="shared" si="15"/>
        <v>0</v>
      </c>
      <c r="EA27" s="214"/>
      <c r="EB27" s="214"/>
      <c r="EC27" s="79">
        <f t="shared" si="16"/>
        <v>0</v>
      </c>
      <c r="ED27" s="214"/>
      <c r="EE27" s="214"/>
      <c r="EF27" s="79">
        <f t="shared" si="17"/>
        <v>0</v>
      </c>
      <c r="EG27" s="79">
        <f t="shared" si="18"/>
        <v>0</v>
      </c>
      <c r="EH27" s="13"/>
      <c r="EI27" s="13"/>
      <c r="EJ27" s="79">
        <f t="shared" si="19"/>
        <v>0</v>
      </c>
      <c r="EK27" s="214"/>
      <c r="EL27" s="214"/>
      <c r="EM27" s="79">
        <f t="shared" si="20"/>
        <v>0</v>
      </c>
      <c r="EN27" s="214"/>
      <c r="EO27" s="214"/>
      <c r="EP27" s="79">
        <f t="shared" si="21"/>
        <v>0</v>
      </c>
      <c r="EQ27" s="214"/>
      <c r="ER27" s="214"/>
      <c r="ES27" s="79">
        <f t="shared" si="22"/>
        <v>0</v>
      </c>
      <c r="ET27" s="79">
        <f t="shared" si="23"/>
        <v>0</v>
      </c>
      <c r="EU27" s="13"/>
      <c r="EV27" s="13"/>
      <c r="EW27" s="79">
        <f t="shared" si="24"/>
        <v>0</v>
      </c>
      <c r="EX27" s="214"/>
      <c r="EY27" s="214"/>
      <c r="EZ27" s="79">
        <f t="shared" si="25"/>
        <v>0</v>
      </c>
      <c r="FA27" s="214"/>
      <c r="FB27" s="214"/>
      <c r="FC27" s="79">
        <f t="shared" si="26"/>
        <v>0</v>
      </c>
      <c r="FD27" s="214"/>
      <c r="FE27" s="214"/>
      <c r="FF27" s="79">
        <f t="shared" si="27"/>
        <v>0</v>
      </c>
      <c r="FG27" s="79">
        <f t="shared" si="28"/>
        <v>0</v>
      </c>
      <c r="FH27" s="13"/>
      <c r="FI27" s="13"/>
      <c r="FJ27" s="79">
        <f t="shared" si="29"/>
        <v>0</v>
      </c>
      <c r="FK27" s="214"/>
      <c r="FL27" s="214"/>
      <c r="FM27" s="79">
        <f t="shared" si="30"/>
        <v>0</v>
      </c>
      <c r="FN27" s="214"/>
      <c r="FO27" s="214"/>
      <c r="FP27" s="79">
        <f t="shared" si="31"/>
        <v>0</v>
      </c>
      <c r="FQ27" s="214"/>
      <c r="FR27" s="214"/>
      <c r="FS27" s="79">
        <f t="shared" si="32"/>
        <v>0</v>
      </c>
      <c r="FT27" s="79">
        <f t="shared" si="33"/>
        <v>0</v>
      </c>
      <c r="FU27" s="13"/>
      <c r="FV27" s="13"/>
      <c r="FW27" s="79">
        <f t="shared" si="34"/>
        <v>0</v>
      </c>
      <c r="FX27" s="214"/>
      <c r="FY27" s="214"/>
      <c r="FZ27" s="79">
        <f t="shared" si="35"/>
        <v>0</v>
      </c>
      <c r="GA27" s="214"/>
      <c r="GB27" s="214"/>
      <c r="GC27" s="79">
        <f t="shared" si="36"/>
        <v>0</v>
      </c>
      <c r="GD27" s="214"/>
      <c r="GE27" s="214"/>
      <c r="GF27" s="79">
        <f t="shared" si="37"/>
        <v>0</v>
      </c>
      <c r="GG27" s="79">
        <f t="shared" si="38"/>
        <v>0</v>
      </c>
    </row>
    <row r="28" spans="1:189" s="17" customFormat="1" ht="15">
      <c r="A28" s="11">
        <v>20</v>
      </c>
      <c r="B28" s="11" t="s">
        <v>138</v>
      </c>
      <c r="C28" s="11" t="s">
        <v>204</v>
      </c>
      <c r="D28" s="13" t="s">
        <v>159</v>
      </c>
      <c r="E28" s="14" t="s">
        <v>160</v>
      </c>
      <c r="F28" s="15" t="s">
        <v>161</v>
      </c>
      <c r="G28" s="13" t="s">
        <v>162</v>
      </c>
      <c r="H28" s="13" t="s">
        <v>162</v>
      </c>
      <c r="I28" s="13" t="s">
        <v>163</v>
      </c>
      <c r="J28" s="11"/>
      <c r="K28" s="11" t="s">
        <v>164</v>
      </c>
      <c r="L28" s="11" t="s">
        <v>165</v>
      </c>
      <c r="M28" s="34">
        <v>8</v>
      </c>
      <c r="N28" s="34">
        <v>8</v>
      </c>
      <c r="O28" s="79">
        <v>8</v>
      </c>
      <c r="P28" s="80">
        <v>8</v>
      </c>
      <c r="Q28" s="80">
        <v>7</v>
      </c>
      <c r="R28" s="79">
        <v>7.3</v>
      </c>
      <c r="S28" s="79">
        <v>7.7</v>
      </c>
      <c r="T28" s="80">
        <v>8</v>
      </c>
      <c r="U28" s="80"/>
      <c r="V28" s="79">
        <v>7.9</v>
      </c>
      <c r="W28" s="80"/>
      <c r="X28" s="80"/>
      <c r="Y28" s="68">
        <f>ROUND((W28+X28*2)/3,1)</f>
        <v>0</v>
      </c>
      <c r="Z28" s="56"/>
      <c r="AA28" s="56"/>
      <c r="AB28" s="79">
        <f>ROUND((MAX(Z28:AA28)+Y28)/2,1)</f>
        <v>0</v>
      </c>
      <c r="AC28" s="79">
        <f t="shared" si="0"/>
        <v>7.9</v>
      </c>
      <c r="AD28" s="214"/>
      <c r="AE28" s="214"/>
      <c r="AF28" s="79">
        <f t="shared" si="43"/>
        <v>0</v>
      </c>
      <c r="AG28" s="214"/>
      <c r="AH28" s="214"/>
      <c r="AI28" s="79">
        <f t="shared" si="44"/>
        <v>0</v>
      </c>
      <c r="AJ28" s="214"/>
      <c r="AK28" s="214"/>
      <c r="AL28" s="79">
        <f t="shared" si="45"/>
        <v>0</v>
      </c>
      <c r="AM28" s="214"/>
      <c r="AN28" s="214"/>
      <c r="AO28" s="79">
        <f t="shared" si="46"/>
        <v>0</v>
      </c>
      <c r="AP28" s="79">
        <f t="shared" si="47"/>
        <v>0</v>
      </c>
      <c r="AQ28" s="214"/>
      <c r="AR28" s="214"/>
      <c r="AS28" s="79">
        <f t="shared" si="48"/>
        <v>0</v>
      </c>
      <c r="AT28" s="214"/>
      <c r="AU28" s="214"/>
      <c r="AV28" s="79">
        <f t="shared" si="49"/>
        <v>0</v>
      </c>
      <c r="AW28" s="214"/>
      <c r="AX28" s="214"/>
      <c r="AY28" s="79">
        <f t="shared" si="50"/>
        <v>0</v>
      </c>
      <c r="AZ28" s="214"/>
      <c r="BA28" s="214"/>
      <c r="BB28" s="79">
        <f t="shared" si="51"/>
        <v>0</v>
      </c>
      <c r="BC28" s="79">
        <f t="shared" si="52"/>
        <v>0</v>
      </c>
      <c r="BD28" s="16"/>
      <c r="BE28" s="16"/>
      <c r="BF28" s="16"/>
      <c r="BG28" s="16"/>
      <c r="BH28" s="21">
        <f t="shared" si="53"/>
        <v>0</v>
      </c>
      <c r="BI28" s="16"/>
      <c r="BJ28" s="16"/>
      <c r="BK28" s="21">
        <f t="shared" si="54"/>
        <v>0</v>
      </c>
      <c r="BL28" s="16"/>
      <c r="BM28" s="16"/>
      <c r="BN28" s="21">
        <f t="shared" si="55"/>
        <v>0</v>
      </c>
      <c r="BO28" s="16"/>
      <c r="BP28" s="16"/>
      <c r="BQ28" s="21">
        <f t="shared" si="56"/>
        <v>0</v>
      </c>
      <c r="BR28" s="79">
        <f t="shared" si="57"/>
        <v>0</v>
      </c>
      <c r="BS28" s="57">
        <v>7</v>
      </c>
      <c r="BT28" s="57">
        <v>6</v>
      </c>
      <c r="BU28" s="21">
        <f t="shared" si="58"/>
        <v>6.3</v>
      </c>
      <c r="BV28" s="57"/>
      <c r="BW28" s="57"/>
      <c r="BX28" s="21">
        <f t="shared" si="59"/>
        <v>3.2</v>
      </c>
      <c r="BY28" s="57"/>
      <c r="BZ28" s="57"/>
      <c r="CA28" s="21">
        <f t="shared" si="60"/>
        <v>0</v>
      </c>
      <c r="CB28" s="57"/>
      <c r="CC28" s="57"/>
      <c r="CD28" s="21">
        <f t="shared" si="61"/>
        <v>0</v>
      </c>
      <c r="CE28" s="79">
        <f t="shared" si="62"/>
        <v>3.2</v>
      </c>
      <c r="CF28" s="57">
        <v>7</v>
      </c>
      <c r="CG28" s="57">
        <v>9</v>
      </c>
      <c r="CH28" s="57">
        <v>9</v>
      </c>
      <c r="CI28" s="57">
        <v>7</v>
      </c>
      <c r="CJ28" s="21">
        <f t="shared" si="63"/>
        <v>8</v>
      </c>
      <c r="CK28" s="57">
        <v>7</v>
      </c>
      <c r="CL28" s="57"/>
      <c r="CM28" s="21">
        <f t="shared" si="64"/>
        <v>7.5</v>
      </c>
      <c r="CN28" s="57"/>
      <c r="CO28" s="57"/>
      <c r="CP28" s="21">
        <f t="shared" si="1"/>
        <v>0</v>
      </c>
      <c r="CQ28" s="57"/>
      <c r="CR28" s="57"/>
      <c r="CS28" s="21">
        <f t="shared" si="2"/>
        <v>0</v>
      </c>
      <c r="CT28" s="79">
        <f t="shared" si="3"/>
        <v>7.5</v>
      </c>
      <c r="CU28" s="16"/>
      <c r="CV28" s="16"/>
      <c r="CW28" s="79">
        <f t="shared" si="4"/>
        <v>0</v>
      </c>
      <c r="CX28" s="214"/>
      <c r="CY28" s="214"/>
      <c r="CZ28" s="79">
        <f t="shared" si="5"/>
        <v>0</v>
      </c>
      <c r="DA28" s="214"/>
      <c r="DB28" s="214"/>
      <c r="DC28" s="79">
        <f t="shared" si="6"/>
        <v>0</v>
      </c>
      <c r="DD28" s="214"/>
      <c r="DE28" s="214"/>
      <c r="DF28" s="79">
        <f t="shared" si="7"/>
        <v>0</v>
      </c>
      <c r="DG28" s="79">
        <f t="shared" si="8"/>
        <v>0</v>
      </c>
      <c r="DH28" s="16"/>
      <c r="DI28" s="16"/>
      <c r="DJ28" s="79">
        <f t="shared" si="9"/>
        <v>0</v>
      </c>
      <c r="DK28" s="214"/>
      <c r="DL28" s="214"/>
      <c r="DM28" s="79">
        <f t="shared" si="10"/>
        <v>0</v>
      </c>
      <c r="DN28" s="214"/>
      <c r="DO28" s="214"/>
      <c r="DP28" s="79">
        <f t="shared" si="11"/>
        <v>0</v>
      </c>
      <c r="DQ28" s="214"/>
      <c r="DR28" s="214"/>
      <c r="DS28" s="79">
        <f t="shared" si="12"/>
        <v>0</v>
      </c>
      <c r="DT28" s="79">
        <f t="shared" si="13"/>
        <v>0</v>
      </c>
      <c r="DU28" s="16"/>
      <c r="DV28" s="16"/>
      <c r="DW28" s="79">
        <f t="shared" si="14"/>
        <v>0</v>
      </c>
      <c r="DX28" s="214"/>
      <c r="DY28" s="214"/>
      <c r="DZ28" s="79">
        <f t="shared" si="15"/>
        <v>0</v>
      </c>
      <c r="EA28" s="214"/>
      <c r="EB28" s="214"/>
      <c r="EC28" s="79">
        <f t="shared" si="16"/>
        <v>0</v>
      </c>
      <c r="ED28" s="214"/>
      <c r="EE28" s="214"/>
      <c r="EF28" s="79">
        <f t="shared" si="17"/>
        <v>0</v>
      </c>
      <c r="EG28" s="79">
        <f t="shared" si="18"/>
        <v>0</v>
      </c>
      <c r="EH28" s="16"/>
      <c r="EI28" s="16"/>
      <c r="EJ28" s="79">
        <f t="shared" si="19"/>
        <v>0</v>
      </c>
      <c r="EK28" s="214"/>
      <c r="EL28" s="214"/>
      <c r="EM28" s="79">
        <f t="shared" si="20"/>
        <v>0</v>
      </c>
      <c r="EN28" s="214"/>
      <c r="EO28" s="214"/>
      <c r="EP28" s="79">
        <f t="shared" si="21"/>
        <v>0</v>
      </c>
      <c r="EQ28" s="214"/>
      <c r="ER28" s="214"/>
      <c r="ES28" s="79">
        <f t="shared" si="22"/>
        <v>0</v>
      </c>
      <c r="ET28" s="79">
        <f t="shared" si="23"/>
        <v>0</v>
      </c>
      <c r="EU28" s="16"/>
      <c r="EV28" s="16"/>
      <c r="EW28" s="79">
        <f t="shared" si="24"/>
        <v>0</v>
      </c>
      <c r="EX28" s="214"/>
      <c r="EY28" s="214"/>
      <c r="EZ28" s="79">
        <f t="shared" si="25"/>
        <v>0</v>
      </c>
      <c r="FA28" s="214"/>
      <c r="FB28" s="214"/>
      <c r="FC28" s="79">
        <f t="shared" si="26"/>
        <v>0</v>
      </c>
      <c r="FD28" s="214"/>
      <c r="FE28" s="214"/>
      <c r="FF28" s="79">
        <f t="shared" si="27"/>
        <v>0</v>
      </c>
      <c r="FG28" s="79">
        <f t="shared" si="28"/>
        <v>0</v>
      </c>
      <c r="FH28" s="29"/>
      <c r="FI28" s="29"/>
      <c r="FJ28" s="79">
        <f t="shared" si="29"/>
        <v>0</v>
      </c>
      <c r="FK28" s="214"/>
      <c r="FL28" s="214"/>
      <c r="FM28" s="79">
        <f t="shared" si="30"/>
        <v>0</v>
      </c>
      <c r="FN28" s="214"/>
      <c r="FO28" s="214"/>
      <c r="FP28" s="79">
        <f t="shared" si="31"/>
        <v>0</v>
      </c>
      <c r="FQ28" s="214"/>
      <c r="FR28" s="214"/>
      <c r="FS28" s="79">
        <f t="shared" si="32"/>
        <v>0</v>
      </c>
      <c r="FT28" s="79">
        <f t="shared" si="33"/>
        <v>0</v>
      </c>
      <c r="FU28" s="29"/>
      <c r="FV28" s="29"/>
      <c r="FW28" s="79">
        <f t="shared" si="34"/>
        <v>0</v>
      </c>
      <c r="FX28" s="214"/>
      <c r="FY28" s="214"/>
      <c r="FZ28" s="79">
        <f t="shared" si="35"/>
        <v>0</v>
      </c>
      <c r="GA28" s="214"/>
      <c r="GB28" s="214"/>
      <c r="GC28" s="79">
        <f t="shared" si="36"/>
        <v>0</v>
      </c>
      <c r="GD28" s="214"/>
      <c r="GE28" s="214"/>
      <c r="GF28" s="79">
        <f t="shared" si="37"/>
        <v>0</v>
      </c>
      <c r="GG28" s="79">
        <f t="shared" si="38"/>
        <v>0</v>
      </c>
    </row>
    <row r="29" spans="1:189" s="17" customFormat="1" ht="15">
      <c r="A29" s="11">
        <v>1</v>
      </c>
      <c r="B29" s="12" t="s">
        <v>138</v>
      </c>
      <c r="C29" s="11" t="s">
        <v>691</v>
      </c>
      <c r="D29" s="13" t="s">
        <v>688</v>
      </c>
      <c r="E29" s="14" t="s">
        <v>689</v>
      </c>
      <c r="F29" s="15" t="s">
        <v>690</v>
      </c>
      <c r="G29" s="13" t="s">
        <v>155</v>
      </c>
      <c r="H29" s="13" t="s">
        <v>177</v>
      </c>
      <c r="I29" s="13" t="s">
        <v>145</v>
      </c>
      <c r="J29" s="11"/>
      <c r="K29" s="16" t="s">
        <v>652</v>
      </c>
      <c r="L29" s="12" t="s">
        <v>147</v>
      </c>
      <c r="M29" s="34">
        <v>8</v>
      </c>
      <c r="N29" s="34">
        <v>8</v>
      </c>
      <c r="O29" s="79">
        <v>8</v>
      </c>
      <c r="P29" s="80">
        <v>8</v>
      </c>
      <c r="Q29" s="80">
        <v>8</v>
      </c>
      <c r="R29" s="79">
        <v>8</v>
      </c>
      <c r="S29" s="79">
        <v>8</v>
      </c>
      <c r="T29" s="80">
        <v>7</v>
      </c>
      <c r="U29" s="80"/>
      <c r="V29" s="79">
        <v>7.5</v>
      </c>
      <c r="W29" s="80"/>
      <c r="X29" s="80"/>
      <c r="Y29" s="68">
        <f>ROUND((W29+X29*2)/3,1)</f>
        <v>0</v>
      </c>
      <c r="Z29" s="56"/>
      <c r="AA29" s="56"/>
      <c r="AB29" s="79">
        <f>ROUND((MAX(Z29:AA29)+Y29)/2,1)</f>
        <v>0</v>
      </c>
      <c r="AC29" s="79">
        <f t="shared" si="0"/>
        <v>7.5</v>
      </c>
      <c r="AD29" s="214">
        <v>7</v>
      </c>
      <c r="AE29" s="214">
        <v>7</v>
      </c>
      <c r="AF29" s="79">
        <f t="shared" si="43"/>
        <v>7</v>
      </c>
      <c r="AG29" s="214">
        <v>8</v>
      </c>
      <c r="AH29" s="214"/>
      <c r="AI29" s="79">
        <f t="shared" si="44"/>
        <v>7.5</v>
      </c>
      <c r="AJ29" s="214"/>
      <c r="AK29" s="214"/>
      <c r="AL29" s="79">
        <f t="shared" si="45"/>
        <v>0</v>
      </c>
      <c r="AM29" s="214"/>
      <c r="AN29" s="214"/>
      <c r="AO29" s="79">
        <f t="shared" si="46"/>
        <v>0</v>
      </c>
      <c r="AP29" s="79">
        <f t="shared" si="47"/>
        <v>7.5</v>
      </c>
      <c r="AQ29" s="214"/>
      <c r="AR29" s="214"/>
      <c r="AS29" s="79">
        <f t="shared" si="48"/>
        <v>0</v>
      </c>
      <c r="AT29" s="214"/>
      <c r="AU29" s="214"/>
      <c r="AV29" s="79">
        <f t="shared" si="49"/>
        <v>0</v>
      </c>
      <c r="AW29" s="214"/>
      <c r="AX29" s="214"/>
      <c r="AY29" s="79">
        <f t="shared" si="50"/>
        <v>0</v>
      </c>
      <c r="AZ29" s="214"/>
      <c r="BA29" s="214"/>
      <c r="BB29" s="79">
        <f t="shared" si="51"/>
        <v>0</v>
      </c>
      <c r="BC29" s="79">
        <f t="shared" si="52"/>
        <v>0</v>
      </c>
      <c r="BD29" s="16"/>
      <c r="BE29" s="16"/>
      <c r="BF29" s="16"/>
      <c r="BG29" s="16"/>
      <c r="BH29" s="21">
        <f t="shared" si="53"/>
        <v>0</v>
      </c>
      <c r="BI29" s="16"/>
      <c r="BJ29" s="16"/>
      <c r="BK29" s="21">
        <f t="shared" si="54"/>
        <v>0</v>
      </c>
      <c r="BL29" s="16"/>
      <c r="BM29" s="16"/>
      <c r="BN29" s="21">
        <f t="shared" si="55"/>
        <v>0</v>
      </c>
      <c r="BO29" s="16"/>
      <c r="BP29" s="16"/>
      <c r="BQ29" s="21">
        <f t="shared" si="56"/>
        <v>0</v>
      </c>
      <c r="BR29" s="79">
        <f t="shared" si="57"/>
        <v>0</v>
      </c>
      <c r="BS29" s="57"/>
      <c r="BT29" s="57"/>
      <c r="BU29" s="21">
        <f t="shared" si="58"/>
        <v>0</v>
      </c>
      <c r="BV29" s="57"/>
      <c r="BW29" s="57"/>
      <c r="BX29" s="21">
        <f t="shared" si="59"/>
        <v>0</v>
      </c>
      <c r="BY29" s="57"/>
      <c r="BZ29" s="57"/>
      <c r="CA29" s="21">
        <f t="shared" si="60"/>
        <v>0</v>
      </c>
      <c r="CB29" s="57"/>
      <c r="CC29" s="57"/>
      <c r="CD29" s="21">
        <f t="shared" si="61"/>
        <v>0</v>
      </c>
      <c r="CE29" s="79">
        <f t="shared" si="62"/>
        <v>0</v>
      </c>
      <c r="CF29" s="57"/>
      <c r="CG29" s="57"/>
      <c r="CH29" s="57"/>
      <c r="CI29" s="57"/>
      <c r="CJ29" s="21">
        <f t="shared" si="63"/>
        <v>0</v>
      </c>
      <c r="CK29" s="57"/>
      <c r="CL29" s="57"/>
      <c r="CM29" s="21">
        <f t="shared" si="64"/>
        <v>0</v>
      </c>
      <c r="CN29" s="57"/>
      <c r="CO29" s="57"/>
      <c r="CP29" s="21">
        <f t="shared" si="1"/>
        <v>0</v>
      </c>
      <c r="CQ29" s="57"/>
      <c r="CR29" s="57"/>
      <c r="CS29" s="21">
        <f t="shared" si="2"/>
        <v>0</v>
      </c>
      <c r="CT29" s="79">
        <f t="shared" si="3"/>
        <v>0</v>
      </c>
      <c r="CU29" s="16"/>
      <c r="CV29" s="16"/>
      <c r="CW29" s="79">
        <f t="shared" si="4"/>
        <v>0</v>
      </c>
      <c r="CX29" s="214"/>
      <c r="CY29" s="214"/>
      <c r="CZ29" s="79">
        <f t="shared" si="5"/>
        <v>0</v>
      </c>
      <c r="DA29" s="214"/>
      <c r="DB29" s="214"/>
      <c r="DC29" s="79">
        <f t="shared" si="6"/>
        <v>0</v>
      </c>
      <c r="DD29" s="214"/>
      <c r="DE29" s="214"/>
      <c r="DF29" s="79">
        <f t="shared" si="7"/>
        <v>0</v>
      </c>
      <c r="DG29" s="79">
        <f t="shared" si="8"/>
        <v>0</v>
      </c>
      <c r="DH29" s="16"/>
      <c r="DI29" s="16"/>
      <c r="DJ29" s="79">
        <f t="shared" si="9"/>
        <v>0</v>
      </c>
      <c r="DK29" s="214"/>
      <c r="DL29" s="214"/>
      <c r="DM29" s="79">
        <f t="shared" si="10"/>
        <v>0</v>
      </c>
      <c r="DN29" s="214"/>
      <c r="DO29" s="214"/>
      <c r="DP29" s="79">
        <f t="shared" si="11"/>
        <v>0</v>
      </c>
      <c r="DQ29" s="214"/>
      <c r="DR29" s="214"/>
      <c r="DS29" s="79">
        <f t="shared" si="12"/>
        <v>0</v>
      </c>
      <c r="DT29" s="79">
        <f t="shared" si="13"/>
        <v>0</v>
      </c>
      <c r="DU29" s="16"/>
      <c r="DV29" s="16"/>
      <c r="DW29" s="79">
        <f t="shared" si="14"/>
        <v>0</v>
      </c>
      <c r="DX29" s="214"/>
      <c r="DY29" s="214"/>
      <c r="DZ29" s="79">
        <f t="shared" si="15"/>
        <v>0</v>
      </c>
      <c r="EA29" s="214"/>
      <c r="EB29" s="214"/>
      <c r="EC29" s="79">
        <f t="shared" si="16"/>
        <v>0</v>
      </c>
      <c r="ED29" s="214"/>
      <c r="EE29" s="214"/>
      <c r="EF29" s="79">
        <f t="shared" si="17"/>
        <v>0</v>
      </c>
      <c r="EG29" s="79">
        <f t="shared" si="18"/>
        <v>0</v>
      </c>
      <c r="EH29" s="16"/>
      <c r="EI29" s="16"/>
      <c r="EJ29" s="79">
        <f t="shared" si="19"/>
        <v>0</v>
      </c>
      <c r="EK29" s="214"/>
      <c r="EL29" s="214"/>
      <c r="EM29" s="79">
        <f t="shared" si="20"/>
        <v>0</v>
      </c>
      <c r="EN29" s="214"/>
      <c r="EO29" s="214"/>
      <c r="EP29" s="79">
        <f t="shared" si="21"/>
        <v>0</v>
      </c>
      <c r="EQ29" s="214"/>
      <c r="ER29" s="214"/>
      <c r="ES29" s="79">
        <f t="shared" si="22"/>
        <v>0</v>
      </c>
      <c r="ET29" s="79">
        <f t="shared" si="23"/>
        <v>0</v>
      </c>
      <c r="EU29" s="16"/>
      <c r="EV29" s="16"/>
      <c r="EW29" s="79">
        <f t="shared" si="24"/>
        <v>0</v>
      </c>
      <c r="EX29" s="214"/>
      <c r="EY29" s="214"/>
      <c r="EZ29" s="79">
        <f t="shared" si="25"/>
        <v>0</v>
      </c>
      <c r="FA29" s="214"/>
      <c r="FB29" s="214"/>
      <c r="FC29" s="79">
        <f t="shared" si="26"/>
        <v>0</v>
      </c>
      <c r="FD29" s="214"/>
      <c r="FE29" s="214"/>
      <c r="FF29" s="79">
        <f t="shared" si="27"/>
        <v>0</v>
      </c>
      <c r="FG29" s="79">
        <f t="shared" si="28"/>
        <v>0</v>
      </c>
      <c r="FH29" s="29"/>
      <c r="FI29" s="29"/>
      <c r="FJ29" s="79">
        <f t="shared" si="29"/>
        <v>0</v>
      </c>
      <c r="FK29" s="214"/>
      <c r="FL29" s="214"/>
      <c r="FM29" s="79">
        <f t="shared" si="30"/>
        <v>0</v>
      </c>
      <c r="FN29" s="214"/>
      <c r="FO29" s="214"/>
      <c r="FP29" s="79">
        <f t="shared" si="31"/>
        <v>0</v>
      </c>
      <c r="FQ29" s="214"/>
      <c r="FR29" s="214"/>
      <c r="FS29" s="79">
        <f t="shared" si="32"/>
        <v>0</v>
      </c>
      <c r="FT29" s="79">
        <f t="shared" si="33"/>
        <v>0</v>
      </c>
      <c r="FU29" s="29"/>
      <c r="FV29" s="29"/>
      <c r="FW29" s="79">
        <f t="shared" si="34"/>
        <v>0</v>
      </c>
      <c r="FX29" s="214"/>
      <c r="FY29" s="214"/>
      <c r="FZ29" s="79">
        <f t="shared" si="35"/>
        <v>0</v>
      </c>
      <c r="GA29" s="214"/>
      <c r="GB29" s="214"/>
      <c r="GC29" s="79">
        <f t="shared" si="36"/>
        <v>0</v>
      </c>
      <c r="GD29" s="214"/>
      <c r="GE29" s="214"/>
      <c r="GF29" s="79">
        <f t="shared" si="37"/>
        <v>0</v>
      </c>
      <c r="GG29" s="79">
        <f t="shared" si="38"/>
        <v>0</v>
      </c>
    </row>
    <row r="32" spans="1:189" s="61" customFormat="1" ht="18.75" customHeight="1">
      <c r="A32" s="11"/>
      <c r="B32" s="38" t="s">
        <v>138</v>
      </c>
      <c r="C32" s="38" t="s">
        <v>166</v>
      </c>
      <c r="D32" s="39" t="s">
        <v>213</v>
      </c>
      <c r="E32" s="40" t="s">
        <v>214</v>
      </c>
      <c r="F32" s="41" t="s">
        <v>215</v>
      </c>
      <c r="G32" s="39" t="s">
        <v>216</v>
      </c>
      <c r="H32" s="39" t="s">
        <v>217</v>
      </c>
      <c r="I32" s="39" t="s">
        <v>178</v>
      </c>
      <c r="J32" s="38" t="s">
        <v>218</v>
      </c>
      <c r="K32" s="39" t="s">
        <v>172</v>
      </c>
      <c r="L32" s="38"/>
      <c r="M32" s="58"/>
      <c r="N32" s="58"/>
      <c r="O32" s="59">
        <f>ROUND((M32+N32*2)/3,1)</f>
        <v>0</v>
      </c>
      <c r="P32" s="58"/>
      <c r="Q32" s="58"/>
      <c r="R32" s="59">
        <f>ROUND((P32+Q32*2)/3,1)</f>
        <v>0</v>
      </c>
      <c r="S32" s="59">
        <f>ROUND((O32+R32)/2,1)</f>
        <v>0</v>
      </c>
      <c r="T32" s="58"/>
      <c r="U32" s="58"/>
      <c r="V32" s="59">
        <f>ROUND((MAX(T32:U32)+S32)/2,1)</f>
        <v>0</v>
      </c>
      <c r="W32" s="58"/>
      <c r="X32" s="58"/>
      <c r="Y32" s="13"/>
      <c r="Z32" s="58"/>
      <c r="AA32" s="58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</row>
  </sheetData>
  <sheetProtection/>
  <mergeCells count="66">
    <mergeCell ref="GG7:GG8"/>
    <mergeCell ref="FG7:FG8"/>
    <mergeCell ref="FH7:FM7"/>
    <mergeCell ref="FN7:FS7"/>
    <mergeCell ref="FT7:FT8"/>
    <mergeCell ref="FU7:FZ7"/>
    <mergeCell ref="GA7:GF7"/>
    <mergeCell ref="BD6:BQ6"/>
    <mergeCell ref="BS6:CD6"/>
    <mergeCell ref="DU7:DZ7"/>
    <mergeCell ref="EG7:EG8"/>
    <mergeCell ref="EH7:EM7"/>
    <mergeCell ref="DH6:DS6"/>
    <mergeCell ref="DU6:EF6"/>
    <mergeCell ref="EA7:EF7"/>
    <mergeCell ref="CN7:CS7"/>
    <mergeCell ref="CT7:CT8"/>
    <mergeCell ref="EU7:EZ7"/>
    <mergeCell ref="FU6:GF6"/>
    <mergeCell ref="FA7:FF7"/>
    <mergeCell ref="FH6:FS6"/>
    <mergeCell ref="DG7:DG8"/>
    <mergeCell ref="DH7:DM7"/>
    <mergeCell ref="DN7:DS7"/>
    <mergeCell ref="DT7:DT8"/>
    <mergeCell ref="EH6:ES6"/>
    <mergeCell ref="ET7:ET8"/>
    <mergeCell ref="EN7:ES7"/>
    <mergeCell ref="EU6:FF6"/>
    <mergeCell ref="BD7:BK7"/>
    <mergeCell ref="BL7:BQ7"/>
    <mergeCell ref="BR7:BR8"/>
    <mergeCell ref="BS7:BX7"/>
    <mergeCell ref="BY7:CD7"/>
    <mergeCell ref="DA7:DF7"/>
    <mergeCell ref="CU6:DF6"/>
    <mergeCell ref="CF6:CS6"/>
    <mergeCell ref="G6:I8"/>
    <mergeCell ref="CU7:CZ7"/>
    <mergeCell ref="AQ7:AV7"/>
    <mergeCell ref="AW7:BB7"/>
    <mergeCell ref="AQ6:BB6"/>
    <mergeCell ref="BC7:BC8"/>
    <mergeCell ref="W7:AB7"/>
    <mergeCell ref="AC7:AC8"/>
    <mergeCell ref="AD7:AI7"/>
    <mergeCell ref="AP7:AP8"/>
    <mergeCell ref="A6:A8"/>
    <mergeCell ref="B6:B8"/>
    <mergeCell ref="C6:C8"/>
    <mergeCell ref="D6:D8"/>
    <mergeCell ref="CE7:CE8"/>
    <mergeCell ref="CF7:CM7"/>
    <mergeCell ref="K6:K8"/>
    <mergeCell ref="L6:L8"/>
    <mergeCell ref="M6:AB6"/>
    <mergeCell ref="E6:F8"/>
    <mergeCell ref="AD6:AO6"/>
    <mergeCell ref="J6:J8"/>
    <mergeCell ref="M7:O7"/>
    <mergeCell ref="P7:R7"/>
    <mergeCell ref="S7:S8"/>
    <mergeCell ref="T7:T8"/>
    <mergeCell ref="U7:U8"/>
    <mergeCell ref="AJ7:AO7"/>
    <mergeCell ref="V7:V8"/>
  </mergeCells>
  <printOptions/>
  <pageMargins left="0.7" right="0.7" top="0.75" bottom="0.75" header="0.3" footer="0.3"/>
  <pageSetup horizontalDpi="600" verticalDpi="600" orientation="portrait" r:id="rId1"/>
  <ignoredErrors>
    <ignoredError sqref="T18 O25 R25:S25 M18:N18 M17:O17 T17 P18:Q18 D10:I21 D22:I29 D9:H9 I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T9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S7" sqref="S7:S8"/>
    </sheetView>
  </sheetViews>
  <sheetFormatPr defaultColWidth="9.140625" defaultRowHeight="15"/>
  <cols>
    <col min="1" max="1" width="3.8515625" style="0" customWidth="1"/>
    <col min="2" max="2" width="3.28125" style="0" customWidth="1"/>
    <col min="4" max="4" width="3.57421875" style="0" customWidth="1"/>
    <col min="5" max="5" width="18.28125" style="0" customWidth="1"/>
    <col min="7" max="9" width="3.57421875" style="0" customWidth="1"/>
    <col min="10" max="10" width="9.28125" style="0" customWidth="1"/>
    <col min="13" max="202" width="3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02" ht="15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21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22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23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3">
        <v>4</v>
      </c>
      <c r="BS6" s="101" t="s">
        <v>24</v>
      </c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3">
        <v>3</v>
      </c>
      <c r="CH6" s="101" t="s">
        <v>25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3">
        <v>4</v>
      </c>
      <c r="CU6" s="101" t="s">
        <v>26</v>
      </c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3">
        <v>2</v>
      </c>
      <c r="DH6" s="101" t="s">
        <v>27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3">
        <v>2</v>
      </c>
      <c r="DU6" s="101" t="s">
        <v>28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3">
        <v>2</v>
      </c>
      <c r="EH6" s="101" t="s">
        <v>29</v>
      </c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3">
        <v>5</v>
      </c>
      <c r="EU6" s="101" t="s">
        <v>30</v>
      </c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3">
        <v>4</v>
      </c>
      <c r="FH6" s="101" t="s">
        <v>31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3">
        <v>3</v>
      </c>
      <c r="FU6" s="101" t="s">
        <v>33</v>
      </c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3">
        <v>3</v>
      </c>
      <c r="GH6" s="101" t="s">
        <v>32</v>
      </c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3">
        <v>2</v>
      </c>
    </row>
    <row r="7" spans="1:202" ht="15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5"/>
      <c r="BJ7" s="95"/>
      <c r="BK7" s="96"/>
      <c r="BL7" s="94" t="s">
        <v>11</v>
      </c>
      <c r="BM7" s="95"/>
      <c r="BN7" s="95"/>
      <c r="BO7" s="95"/>
      <c r="BP7" s="95"/>
      <c r="BQ7" s="96"/>
      <c r="BR7" s="116" t="s">
        <v>12</v>
      </c>
      <c r="BS7" s="114" t="s">
        <v>10</v>
      </c>
      <c r="BT7" s="115"/>
      <c r="BU7" s="115"/>
      <c r="BV7" s="115"/>
      <c r="BW7" s="115"/>
      <c r="BX7" s="115"/>
      <c r="BY7" s="115"/>
      <c r="BZ7" s="115"/>
      <c r="CA7" s="94" t="s">
        <v>11</v>
      </c>
      <c r="CB7" s="95"/>
      <c r="CC7" s="95"/>
      <c r="CD7" s="95"/>
      <c r="CE7" s="95"/>
      <c r="CF7" s="96"/>
      <c r="CG7" s="97" t="s">
        <v>12</v>
      </c>
      <c r="CH7" s="114" t="s">
        <v>10</v>
      </c>
      <c r="CI7" s="115"/>
      <c r="CJ7" s="115"/>
      <c r="CK7" s="115"/>
      <c r="CL7" s="115"/>
      <c r="CM7" s="115"/>
      <c r="CN7" s="94" t="s">
        <v>11</v>
      </c>
      <c r="CO7" s="95"/>
      <c r="CP7" s="95"/>
      <c r="CQ7" s="95"/>
      <c r="CR7" s="95"/>
      <c r="CS7" s="96"/>
      <c r="CT7" s="97" t="s">
        <v>12</v>
      </c>
      <c r="CU7" s="114" t="s">
        <v>10</v>
      </c>
      <c r="CV7" s="115"/>
      <c r="CW7" s="115"/>
      <c r="CX7" s="115"/>
      <c r="CY7" s="115"/>
      <c r="CZ7" s="115"/>
      <c r="DA7" s="94" t="s">
        <v>11</v>
      </c>
      <c r="DB7" s="95"/>
      <c r="DC7" s="95"/>
      <c r="DD7" s="95"/>
      <c r="DE7" s="95"/>
      <c r="DF7" s="96"/>
      <c r="DG7" s="97" t="s">
        <v>12</v>
      </c>
      <c r="DH7" s="114" t="s">
        <v>10</v>
      </c>
      <c r="DI7" s="115"/>
      <c r="DJ7" s="115"/>
      <c r="DK7" s="115"/>
      <c r="DL7" s="115"/>
      <c r="DM7" s="115"/>
      <c r="DN7" s="94" t="s">
        <v>11</v>
      </c>
      <c r="DO7" s="95"/>
      <c r="DP7" s="95"/>
      <c r="DQ7" s="95"/>
      <c r="DR7" s="95"/>
      <c r="DS7" s="96"/>
      <c r="DT7" s="97" t="s">
        <v>12</v>
      </c>
      <c r="DU7" s="114" t="s">
        <v>10</v>
      </c>
      <c r="DV7" s="115"/>
      <c r="DW7" s="115"/>
      <c r="DX7" s="115"/>
      <c r="DY7" s="115"/>
      <c r="DZ7" s="115"/>
      <c r="EA7" s="94" t="s">
        <v>11</v>
      </c>
      <c r="EB7" s="95"/>
      <c r="EC7" s="95"/>
      <c r="ED7" s="95"/>
      <c r="EE7" s="95"/>
      <c r="EF7" s="96"/>
      <c r="EG7" s="97" t="s">
        <v>12</v>
      </c>
      <c r="EH7" s="114" t="s">
        <v>10</v>
      </c>
      <c r="EI7" s="115"/>
      <c r="EJ7" s="115"/>
      <c r="EK7" s="115"/>
      <c r="EL7" s="115"/>
      <c r="EM7" s="115"/>
      <c r="EN7" s="94" t="s">
        <v>11</v>
      </c>
      <c r="EO7" s="95"/>
      <c r="EP7" s="95"/>
      <c r="EQ7" s="95"/>
      <c r="ER7" s="95"/>
      <c r="ES7" s="96"/>
      <c r="ET7" s="97" t="s">
        <v>12</v>
      </c>
      <c r="EU7" s="114" t="s">
        <v>10</v>
      </c>
      <c r="EV7" s="115"/>
      <c r="EW7" s="115"/>
      <c r="EX7" s="115"/>
      <c r="EY7" s="115"/>
      <c r="EZ7" s="115"/>
      <c r="FA7" s="94" t="s">
        <v>11</v>
      </c>
      <c r="FB7" s="95"/>
      <c r="FC7" s="95"/>
      <c r="FD7" s="95"/>
      <c r="FE7" s="95"/>
      <c r="FF7" s="96"/>
      <c r="FG7" s="97" t="s">
        <v>12</v>
      </c>
      <c r="FH7" s="114" t="s">
        <v>10</v>
      </c>
      <c r="FI7" s="115"/>
      <c r="FJ7" s="115"/>
      <c r="FK7" s="115"/>
      <c r="FL7" s="115"/>
      <c r="FM7" s="115"/>
      <c r="FN7" s="94" t="s">
        <v>11</v>
      </c>
      <c r="FO7" s="95"/>
      <c r="FP7" s="95"/>
      <c r="FQ7" s="95"/>
      <c r="FR7" s="95"/>
      <c r="FS7" s="96"/>
      <c r="FT7" s="97" t="s">
        <v>12</v>
      </c>
      <c r="FU7" s="114" t="s">
        <v>10</v>
      </c>
      <c r="FV7" s="115"/>
      <c r="FW7" s="115"/>
      <c r="FX7" s="115"/>
      <c r="FY7" s="115"/>
      <c r="FZ7" s="115"/>
      <c r="GA7" s="94" t="s">
        <v>11</v>
      </c>
      <c r="GB7" s="95"/>
      <c r="GC7" s="95"/>
      <c r="GD7" s="95"/>
      <c r="GE7" s="95"/>
      <c r="GF7" s="96"/>
      <c r="GG7" s="97" t="s">
        <v>12</v>
      </c>
      <c r="GH7" s="114" t="s">
        <v>10</v>
      </c>
      <c r="GI7" s="115"/>
      <c r="GJ7" s="115"/>
      <c r="GK7" s="115"/>
      <c r="GL7" s="115"/>
      <c r="GM7" s="115"/>
      <c r="GN7" s="94" t="s">
        <v>11</v>
      </c>
      <c r="GO7" s="95"/>
      <c r="GP7" s="95"/>
      <c r="GQ7" s="95"/>
      <c r="GR7" s="95"/>
      <c r="GS7" s="96"/>
      <c r="GT7" s="97" t="s">
        <v>12</v>
      </c>
    </row>
    <row r="8" spans="1:202" ht="33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13</v>
      </c>
      <c r="BF8" s="6" t="s">
        <v>14</v>
      </c>
      <c r="BG8" s="6" t="s">
        <v>14</v>
      </c>
      <c r="BH8" s="7" t="s">
        <v>15</v>
      </c>
      <c r="BI8" s="7" t="s">
        <v>16</v>
      </c>
      <c r="BJ8" s="7" t="s">
        <v>17</v>
      </c>
      <c r="BK8" s="7" t="s">
        <v>18</v>
      </c>
      <c r="BL8" s="6" t="s">
        <v>13</v>
      </c>
      <c r="BM8" s="6" t="s">
        <v>14</v>
      </c>
      <c r="BN8" s="7" t="s">
        <v>15</v>
      </c>
      <c r="BO8" s="7" t="s">
        <v>16</v>
      </c>
      <c r="BP8" s="7" t="s">
        <v>17</v>
      </c>
      <c r="BQ8" s="7" t="s">
        <v>19</v>
      </c>
      <c r="BR8" s="116"/>
      <c r="BS8" s="6" t="s">
        <v>13</v>
      </c>
      <c r="BT8" s="6" t="s">
        <v>13</v>
      </c>
      <c r="BU8" s="6" t="s">
        <v>14</v>
      </c>
      <c r="BV8" s="6" t="s">
        <v>14</v>
      </c>
      <c r="BW8" s="7" t="s">
        <v>15</v>
      </c>
      <c r="BX8" s="7" t="s">
        <v>16</v>
      </c>
      <c r="BY8" s="7" t="s">
        <v>17</v>
      </c>
      <c r="BZ8" s="7" t="s">
        <v>19</v>
      </c>
      <c r="CA8" s="6" t="s">
        <v>13</v>
      </c>
      <c r="CB8" s="6" t="s">
        <v>14</v>
      </c>
      <c r="CC8" s="7" t="s">
        <v>15</v>
      </c>
      <c r="CD8" s="7" t="s">
        <v>16</v>
      </c>
      <c r="CE8" s="7" t="s">
        <v>17</v>
      </c>
      <c r="CF8" s="7" t="s">
        <v>19</v>
      </c>
      <c r="CG8" s="113"/>
      <c r="CH8" s="6" t="s">
        <v>13</v>
      </c>
      <c r="CI8" s="6" t="s">
        <v>14</v>
      </c>
      <c r="CJ8" s="7" t="s">
        <v>15</v>
      </c>
      <c r="CK8" s="7" t="s">
        <v>16</v>
      </c>
      <c r="CL8" s="7" t="s">
        <v>17</v>
      </c>
      <c r="CM8" s="7" t="s">
        <v>19</v>
      </c>
      <c r="CN8" s="6" t="s">
        <v>13</v>
      </c>
      <c r="CO8" s="6" t="s">
        <v>14</v>
      </c>
      <c r="CP8" s="7" t="s">
        <v>15</v>
      </c>
      <c r="CQ8" s="7" t="s">
        <v>16</v>
      </c>
      <c r="CR8" s="7" t="s">
        <v>17</v>
      </c>
      <c r="CS8" s="7" t="s">
        <v>19</v>
      </c>
      <c r="CT8" s="113"/>
      <c r="CU8" s="6" t="s">
        <v>13</v>
      </c>
      <c r="CV8" s="6" t="s">
        <v>14</v>
      </c>
      <c r="CW8" s="7" t="s">
        <v>15</v>
      </c>
      <c r="CX8" s="7" t="s">
        <v>16</v>
      </c>
      <c r="CY8" s="7" t="s">
        <v>17</v>
      </c>
      <c r="CZ8" s="7" t="s">
        <v>19</v>
      </c>
      <c r="DA8" s="6" t="s">
        <v>13</v>
      </c>
      <c r="DB8" s="6" t="s">
        <v>14</v>
      </c>
      <c r="DC8" s="7" t="s">
        <v>15</v>
      </c>
      <c r="DD8" s="7" t="s">
        <v>16</v>
      </c>
      <c r="DE8" s="7" t="s">
        <v>17</v>
      </c>
      <c r="DF8" s="7" t="s">
        <v>19</v>
      </c>
      <c r="DG8" s="113"/>
      <c r="DH8" s="6" t="s">
        <v>13</v>
      </c>
      <c r="DI8" s="6" t="s">
        <v>14</v>
      </c>
      <c r="DJ8" s="7" t="s">
        <v>15</v>
      </c>
      <c r="DK8" s="7" t="s">
        <v>16</v>
      </c>
      <c r="DL8" s="7" t="s">
        <v>17</v>
      </c>
      <c r="DM8" s="7" t="s">
        <v>19</v>
      </c>
      <c r="DN8" s="6" t="s">
        <v>13</v>
      </c>
      <c r="DO8" s="6" t="s">
        <v>14</v>
      </c>
      <c r="DP8" s="7" t="s">
        <v>15</v>
      </c>
      <c r="DQ8" s="7" t="s">
        <v>16</v>
      </c>
      <c r="DR8" s="7" t="s">
        <v>17</v>
      </c>
      <c r="DS8" s="7" t="s">
        <v>19</v>
      </c>
      <c r="DT8" s="113"/>
      <c r="DU8" s="6" t="s">
        <v>13</v>
      </c>
      <c r="DV8" s="6" t="s">
        <v>14</v>
      </c>
      <c r="DW8" s="7" t="s">
        <v>15</v>
      </c>
      <c r="DX8" s="7" t="s">
        <v>16</v>
      </c>
      <c r="DY8" s="7" t="s">
        <v>17</v>
      </c>
      <c r="DZ8" s="7" t="s">
        <v>19</v>
      </c>
      <c r="EA8" s="6" t="s">
        <v>13</v>
      </c>
      <c r="EB8" s="6" t="s">
        <v>14</v>
      </c>
      <c r="EC8" s="7" t="s">
        <v>15</v>
      </c>
      <c r="ED8" s="7" t="s">
        <v>16</v>
      </c>
      <c r="EE8" s="7" t="s">
        <v>17</v>
      </c>
      <c r="EF8" s="7" t="s">
        <v>19</v>
      </c>
      <c r="EG8" s="113"/>
      <c r="EH8" s="6" t="s">
        <v>13</v>
      </c>
      <c r="EI8" s="6" t="s">
        <v>14</v>
      </c>
      <c r="EJ8" s="7" t="s">
        <v>15</v>
      </c>
      <c r="EK8" s="7" t="s">
        <v>16</v>
      </c>
      <c r="EL8" s="7" t="s">
        <v>17</v>
      </c>
      <c r="EM8" s="7" t="s">
        <v>19</v>
      </c>
      <c r="EN8" s="6" t="s">
        <v>13</v>
      </c>
      <c r="EO8" s="6" t="s">
        <v>14</v>
      </c>
      <c r="EP8" s="7" t="s">
        <v>15</v>
      </c>
      <c r="EQ8" s="7" t="s">
        <v>16</v>
      </c>
      <c r="ER8" s="7" t="s">
        <v>17</v>
      </c>
      <c r="ES8" s="7" t="s">
        <v>19</v>
      </c>
      <c r="ET8" s="113"/>
      <c r="EU8" s="6" t="s">
        <v>13</v>
      </c>
      <c r="EV8" s="6" t="s">
        <v>14</v>
      </c>
      <c r="EW8" s="7" t="s">
        <v>15</v>
      </c>
      <c r="EX8" s="7" t="s">
        <v>16</v>
      </c>
      <c r="EY8" s="7" t="s">
        <v>17</v>
      </c>
      <c r="EZ8" s="7" t="s">
        <v>19</v>
      </c>
      <c r="FA8" s="6" t="s">
        <v>13</v>
      </c>
      <c r="FB8" s="6" t="s">
        <v>14</v>
      </c>
      <c r="FC8" s="7" t="s">
        <v>15</v>
      </c>
      <c r="FD8" s="7" t="s">
        <v>16</v>
      </c>
      <c r="FE8" s="7" t="s">
        <v>17</v>
      </c>
      <c r="FF8" s="7" t="s">
        <v>19</v>
      </c>
      <c r="FG8" s="113"/>
      <c r="FH8" s="6" t="s">
        <v>13</v>
      </c>
      <c r="FI8" s="6" t="s">
        <v>14</v>
      </c>
      <c r="FJ8" s="7" t="s">
        <v>15</v>
      </c>
      <c r="FK8" s="7" t="s">
        <v>16</v>
      </c>
      <c r="FL8" s="7" t="s">
        <v>17</v>
      </c>
      <c r="FM8" s="7" t="s">
        <v>19</v>
      </c>
      <c r="FN8" s="6" t="s">
        <v>13</v>
      </c>
      <c r="FO8" s="6" t="s">
        <v>14</v>
      </c>
      <c r="FP8" s="7" t="s">
        <v>15</v>
      </c>
      <c r="FQ8" s="7" t="s">
        <v>16</v>
      </c>
      <c r="FR8" s="7" t="s">
        <v>17</v>
      </c>
      <c r="FS8" s="7" t="s">
        <v>19</v>
      </c>
      <c r="FT8" s="113"/>
      <c r="FU8" s="6" t="s">
        <v>13</v>
      </c>
      <c r="FV8" s="6" t="s">
        <v>14</v>
      </c>
      <c r="FW8" s="7" t="s">
        <v>15</v>
      </c>
      <c r="FX8" s="7" t="s">
        <v>16</v>
      </c>
      <c r="FY8" s="7" t="s">
        <v>17</v>
      </c>
      <c r="FZ8" s="7" t="s">
        <v>19</v>
      </c>
      <c r="GA8" s="6" t="s">
        <v>13</v>
      </c>
      <c r="GB8" s="6" t="s">
        <v>14</v>
      </c>
      <c r="GC8" s="7" t="s">
        <v>15</v>
      </c>
      <c r="GD8" s="7" t="s">
        <v>16</v>
      </c>
      <c r="GE8" s="7" t="s">
        <v>17</v>
      </c>
      <c r="GF8" s="7" t="s">
        <v>19</v>
      </c>
      <c r="GG8" s="113"/>
      <c r="GH8" s="6" t="s">
        <v>13</v>
      </c>
      <c r="GI8" s="6" t="s">
        <v>14</v>
      </c>
      <c r="GJ8" s="7" t="s">
        <v>15</v>
      </c>
      <c r="GK8" s="7" t="s">
        <v>16</v>
      </c>
      <c r="GL8" s="7" t="s">
        <v>17</v>
      </c>
      <c r="GM8" s="7" t="s">
        <v>19</v>
      </c>
      <c r="GN8" s="6" t="s">
        <v>13</v>
      </c>
      <c r="GO8" s="6" t="s">
        <v>14</v>
      </c>
      <c r="GP8" s="7" t="s">
        <v>15</v>
      </c>
      <c r="GQ8" s="7" t="s">
        <v>16</v>
      </c>
      <c r="GR8" s="7" t="s">
        <v>17</v>
      </c>
      <c r="GS8" s="7" t="s">
        <v>19</v>
      </c>
      <c r="GT8" s="113"/>
    </row>
    <row r="9" spans="1:202" s="17" customFormat="1" ht="15">
      <c r="A9" s="11">
        <v>1</v>
      </c>
      <c r="B9" s="12" t="s">
        <v>138</v>
      </c>
      <c r="C9" s="11" t="s">
        <v>576</v>
      </c>
      <c r="D9" s="13" t="s">
        <v>577</v>
      </c>
      <c r="E9" s="14" t="s">
        <v>578</v>
      </c>
      <c r="F9" s="15" t="s">
        <v>579</v>
      </c>
      <c r="G9" s="13" t="s">
        <v>208</v>
      </c>
      <c r="H9" s="13" t="s">
        <v>217</v>
      </c>
      <c r="I9" s="11">
        <v>92</v>
      </c>
      <c r="J9" s="11" t="s">
        <v>580</v>
      </c>
      <c r="K9" s="16" t="s">
        <v>581</v>
      </c>
      <c r="L9" s="12"/>
      <c r="M9" s="16"/>
      <c r="N9" s="16"/>
      <c r="O9" s="68">
        <f>ROUND((M9+N9*2)/3,1)</f>
        <v>0</v>
      </c>
      <c r="P9" s="84"/>
      <c r="Q9" s="84"/>
      <c r="R9" s="68">
        <f>ROUND((P9+Q9*2)/3,1)</f>
        <v>0</v>
      </c>
      <c r="S9" s="68">
        <f>ROUND((O9+R9)/2,1)</f>
        <v>0</v>
      </c>
      <c r="T9" s="84"/>
      <c r="U9" s="84"/>
      <c r="V9" s="68">
        <f>ROUND((MAX(T9:U9)+S9)/2,1)</f>
        <v>0</v>
      </c>
      <c r="W9" s="16"/>
      <c r="X9" s="16"/>
      <c r="Y9" s="20"/>
      <c r="Z9" s="16"/>
      <c r="AA9" s="16"/>
      <c r="AB9" s="20"/>
      <c r="AC9" s="27"/>
      <c r="AD9" s="16"/>
      <c r="AE9" s="16"/>
      <c r="AF9" s="20"/>
      <c r="AG9" s="16"/>
      <c r="AH9" s="16"/>
      <c r="AI9" s="20"/>
      <c r="AJ9" s="16"/>
      <c r="AK9" s="16"/>
      <c r="AL9" s="20"/>
      <c r="AM9" s="16"/>
      <c r="AN9" s="16"/>
      <c r="AO9" s="20"/>
      <c r="AP9" s="20"/>
      <c r="AQ9" s="16"/>
      <c r="AR9" s="16"/>
      <c r="AS9" s="20"/>
      <c r="AT9" s="16"/>
      <c r="AU9" s="16"/>
      <c r="AV9" s="20"/>
      <c r="AW9" s="16"/>
      <c r="AX9" s="16"/>
      <c r="AY9" s="20"/>
      <c r="AZ9" s="16"/>
      <c r="BA9" s="16"/>
      <c r="BB9" s="20"/>
      <c r="BC9" s="20"/>
      <c r="BD9" s="16"/>
      <c r="BE9" s="16"/>
      <c r="BF9" s="16"/>
      <c r="BG9" s="16"/>
      <c r="BH9" s="20"/>
      <c r="BI9" s="16"/>
      <c r="BJ9" s="16"/>
      <c r="BK9" s="20"/>
      <c r="BL9" s="16"/>
      <c r="BM9" s="16"/>
      <c r="BN9" s="20"/>
      <c r="BO9" s="16"/>
      <c r="BP9" s="16"/>
      <c r="BQ9" s="20"/>
      <c r="BR9" s="20"/>
      <c r="BS9" s="16"/>
      <c r="BT9" s="16"/>
      <c r="BU9" s="16"/>
      <c r="BV9" s="16"/>
      <c r="BW9" s="20"/>
      <c r="BX9" s="16"/>
      <c r="BY9" s="16"/>
      <c r="BZ9" s="20"/>
      <c r="CA9" s="16"/>
      <c r="CB9" s="16"/>
      <c r="CC9" s="20"/>
      <c r="CD9" s="16"/>
      <c r="CE9" s="16"/>
      <c r="CF9" s="20"/>
      <c r="CG9" s="20"/>
      <c r="CH9" s="16"/>
      <c r="CI9" s="16"/>
      <c r="CJ9" s="20"/>
      <c r="CK9" s="16"/>
      <c r="CL9" s="16"/>
      <c r="CM9" s="20"/>
      <c r="CN9" s="16"/>
      <c r="CO9" s="16"/>
      <c r="CP9" s="20"/>
      <c r="CQ9" s="16"/>
      <c r="CR9" s="16"/>
      <c r="CS9" s="20"/>
      <c r="CT9" s="20"/>
      <c r="CU9" s="16"/>
      <c r="CV9" s="16"/>
      <c r="CW9" s="20"/>
      <c r="CX9" s="16"/>
      <c r="CY9" s="16"/>
      <c r="CZ9" s="20"/>
      <c r="DA9" s="16"/>
      <c r="DB9" s="16"/>
      <c r="DC9" s="20"/>
      <c r="DD9" s="16"/>
      <c r="DE9" s="16"/>
      <c r="DF9" s="20"/>
      <c r="DG9" s="20"/>
      <c r="DH9" s="16"/>
      <c r="DI9" s="16"/>
      <c r="DJ9" s="20"/>
      <c r="DK9" s="16"/>
      <c r="DL9" s="16"/>
      <c r="DM9" s="20"/>
      <c r="DN9" s="16"/>
      <c r="DO9" s="16"/>
      <c r="DP9" s="20"/>
      <c r="DQ9" s="16"/>
      <c r="DR9" s="16"/>
      <c r="DS9" s="20"/>
      <c r="DT9" s="20"/>
      <c r="DU9" s="16"/>
      <c r="DV9" s="16"/>
      <c r="DW9" s="20"/>
      <c r="DX9" s="16"/>
      <c r="DY9" s="16"/>
      <c r="DZ9" s="20"/>
      <c r="EA9" s="16"/>
      <c r="EB9" s="16"/>
      <c r="EC9" s="20"/>
      <c r="ED9" s="16"/>
      <c r="EE9" s="16"/>
      <c r="EF9" s="20"/>
      <c r="EG9" s="20"/>
      <c r="EH9" s="16"/>
      <c r="EI9" s="16"/>
      <c r="EJ9" s="20"/>
      <c r="EK9" s="16"/>
      <c r="EL9" s="16"/>
      <c r="EM9" s="20"/>
      <c r="EN9" s="16"/>
      <c r="EO9" s="16"/>
      <c r="EP9" s="20"/>
      <c r="EQ9" s="16"/>
      <c r="ER9" s="16"/>
      <c r="ES9" s="20"/>
      <c r="ET9" s="20"/>
      <c r="EU9" s="16"/>
      <c r="EV9" s="16"/>
      <c r="EW9" s="20"/>
      <c r="EX9" s="16"/>
      <c r="EY9" s="16"/>
      <c r="EZ9" s="20"/>
      <c r="FA9" s="16"/>
      <c r="FB9" s="16"/>
      <c r="FC9" s="28"/>
      <c r="FD9" s="25"/>
      <c r="FE9" s="16"/>
      <c r="FF9" s="20"/>
      <c r="FG9" s="20"/>
      <c r="FH9" s="16"/>
      <c r="FI9" s="16"/>
      <c r="FJ9" s="20"/>
      <c r="FK9" s="16"/>
      <c r="FL9" s="16"/>
      <c r="FM9" s="20"/>
      <c r="FN9" s="16"/>
      <c r="FO9" s="16"/>
      <c r="FP9" s="20"/>
      <c r="FQ9" s="16"/>
      <c r="FR9" s="16"/>
      <c r="FS9" s="20"/>
      <c r="FT9" s="20"/>
      <c r="FU9" s="16"/>
      <c r="FV9" s="16"/>
      <c r="FW9" s="20"/>
      <c r="FX9" s="16"/>
      <c r="FY9" s="16"/>
      <c r="FZ9" s="20"/>
      <c r="GA9" s="16"/>
      <c r="GB9" s="16"/>
      <c r="GC9" s="20"/>
      <c r="GD9" s="16"/>
      <c r="GE9" s="16"/>
      <c r="GF9" s="20"/>
      <c r="GG9" s="20"/>
      <c r="GH9" s="16"/>
      <c r="GI9" s="16"/>
      <c r="GJ9" s="20"/>
      <c r="GK9" s="16"/>
      <c r="GL9" s="16"/>
      <c r="GM9" s="20"/>
      <c r="GN9" s="16"/>
      <c r="GO9" s="16"/>
      <c r="GP9" s="20"/>
      <c r="GQ9" s="16"/>
      <c r="GR9" s="16"/>
      <c r="GS9" s="20"/>
      <c r="GT9" s="20"/>
    </row>
  </sheetData>
  <sheetProtection/>
  <mergeCells count="70">
    <mergeCell ref="G6:I8"/>
    <mergeCell ref="K6:K8"/>
    <mergeCell ref="L6:L8"/>
    <mergeCell ref="A6:A8"/>
    <mergeCell ref="B6:B8"/>
    <mergeCell ref="C6:C8"/>
    <mergeCell ref="D6:D8"/>
    <mergeCell ref="E6:F8"/>
    <mergeCell ref="J6:J8"/>
    <mergeCell ref="EU6:FF6"/>
    <mergeCell ref="FH6:FS6"/>
    <mergeCell ref="M6:AB6"/>
    <mergeCell ref="AD6:AO6"/>
    <mergeCell ref="AQ6:BB6"/>
    <mergeCell ref="BD6:BQ6"/>
    <mergeCell ref="BS6:CF6"/>
    <mergeCell ref="CH6:CS6"/>
    <mergeCell ref="CU6:DF6"/>
    <mergeCell ref="DH6:DS6"/>
    <mergeCell ref="DU6:EF6"/>
    <mergeCell ref="EH6:ES6"/>
    <mergeCell ref="FU6:GF6"/>
    <mergeCell ref="GH6:GS6"/>
    <mergeCell ref="W7:AB7"/>
    <mergeCell ref="AC7:AC8"/>
    <mergeCell ref="AD7:AI7"/>
    <mergeCell ref="AJ7:AO7"/>
    <mergeCell ref="AP7:AP8"/>
    <mergeCell ref="AQ7:AV7"/>
    <mergeCell ref="AW7:BB7"/>
    <mergeCell ref="BC7:BC8"/>
    <mergeCell ref="DA7:DF7"/>
    <mergeCell ref="DG7:DG8"/>
    <mergeCell ref="BD7:BK7"/>
    <mergeCell ref="BL7:BQ7"/>
    <mergeCell ref="BR7:BR8"/>
    <mergeCell ref="BS7:BZ7"/>
    <mergeCell ref="CA7:CF7"/>
    <mergeCell ref="CG7:CG8"/>
    <mergeCell ref="CH7:CM7"/>
    <mergeCell ref="CN7:CS7"/>
    <mergeCell ref="CT7:CT8"/>
    <mergeCell ref="CU7:CZ7"/>
    <mergeCell ref="DH7:DM7"/>
    <mergeCell ref="DN7:DS7"/>
    <mergeCell ref="GG7:GG8"/>
    <mergeCell ref="EN7:ES7"/>
    <mergeCell ref="EU7:EZ7"/>
    <mergeCell ref="EH7:EM7"/>
    <mergeCell ref="GH7:GM7"/>
    <mergeCell ref="FA7:FF7"/>
    <mergeCell ref="FG7:FG8"/>
    <mergeCell ref="GA7:GF7"/>
    <mergeCell ref="DT7:DT8"/>
    <mergeCell ref="DU7:DZ7"/>
    <mergeCell ref="EA7:EF7"/>
    <mergeCell ref="EG7:EG8"/>
    <mergeCell ref="FT7:FT8"/>
    <mergeCell ref="FU7:FZ7"/>
    <mergeCell ref="ET7:ET8"/>
    <mergeCell ref="GN7:GS7"/>
    <mergeCell ref="GT7:GT8"/>
    <mergeCell ref="M7:O7"/>
    <mergeCell ref="P7:R7"/>
    <mergeCell ref="S7:S8"/>
    <mergeCell ref="T7:T8"/>
    <mergeCell ref="U7:U8"/>
    <mergeCell ref="V7:V8"/>
    <mergeCell ref="FH7:FM7"/>
    <mergeCell ref="FN7:FS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10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Y9" sqref="Y9:AC9"/>
    </sheetView>
  </sheetViews>
  <sheetFormatPr defaultColWidth="9.140625" defaultRowHeight="15"/>
  <cols>
    <col min="1" max="1" width="3.421875" style="0" customWidth="1"/>
    <col min="2" max="2" width="3.140625" style="0" customWidth="1"/>
    <col min="4" max="4" width="3.28125" style="0" customWidth="1"/>
    <col min="5" max="5" width="18.421875" style="0" customWidth="1"/>
    <col min="7" max="9" width="3.421875" style="0" customWidth="1"/>
    <col min="10" max="10" width="9.7109375" style="0" customWidth="1"/>
    <col min="13" max="185" width="3.28125" style="0" customWidth="1"/>
    <col min="186" max="200" width="3.140625" style="0" customWidth="1"/>
    <col min="201" max="213" width="3.281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35</v>
      </c>
    </row>
    <row r="4" s="1" customFormat="1" ht="15" customHeight="1">
      <c r="A4" s="1" t="s">
        <v>36</v>
      </c>
    </row>
    <row r="5" s="2" customFormat="1" ht="15"/>
    <row r="6" spans="1:213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21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22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37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2</v>
      </c>
      <c r="BQ6" s="101" t="s">
        <v>38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3">
        <v>3</v>
      </c>
      <c r="CD6" s="101" t="s">
        <v>39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3">
        <v>4</v>
      </c>
      <c r="CQ6" s="101" t="s">
        <v>40</v>
      </c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3">
        <v>4</v>
      </c>
      <c r="DD6" s="101" t="s">
        <v>41</v>
      </c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3">
        <v>3</v>
      </c>
      <c r="DQ6" s="101" t="s">
        <v>42</v>
      </c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3">
        <v>2</v>
      </c>
      <c r="ED6" s="101" t="s">
        <v>43</v>
      </c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3">
        <v>2</v>
      </c>
      <c r="EQ6" s="101" t="s">
        <v>44</v>
      </c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3">
        <v>2</v>
      </c>
      <c r="FD6" s="101" t="s">
        <v>31</v>
      </c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3">
        <v>3</v>
      </c>
      <c r="FQ6" s="101" t="s">
        <v>45</v>
      </c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3">
        <v>3</v>
      </c>
      <c r="GD6" s="101" t="s">
        <v>30</v>
      </c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3">
        <v>5</v>
      </c>
      <c r="GS6" s="101" t="s">
        <v>46</v>
      </c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3">
        <v>2</v>
      </c>
    </row>
    <row r="7" spans="1:213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94" t="s">
        <v>11</v>
      </c>
      <c r="BX7" s="95"/>
      <c r="BY7" s="95"/>
      <c r="BZ7" s="95"/>
      <c r="CA7" s="95"/>
      <c r="CB7" s="96"/>
      <c r="CC7" s="97" t="s">
        <v>12</v>
      </c>
      <c r="CD7" s="114" t="s">
        <v>10</v>
      </c>
      <c r="CE7" s="115"/>
      <c r="CF7" s="115"/>
      <c r="CG7" s="115"/>
      <c r="CH7" s="115"/>
      <c r="CI7" s="115"/>
      <c r="CJ7" s="94" t="s">
        <v>11</v>
      </c>
      <c r="CK7" s="95"/>
      <c r="CL7" s="95"/>
      <c r="CM7" s="95"/>
      <c r="CN7" s="95"/>
      <c r="CO7" s="96"/>
      <c r="CP7" s="97" t="s">
        <v>12</v>
      </c>
      <c r="CQ7" s="114" t="s">
        <v>10</v>
      </c>
      <c r="CR7" s="115"/>
      <c r="CS7" s="115"/>
      <c r="CT7" s="115"/>
      <c r="CU7" s="115"/>
      <c r="CV7" s="115"/>
      <c r="CW7" s="94" t="s">
        <v>11</v>
      </c>
      <c r="CX7" s="95"/>
      <c r="CY7" s="95"/>
      <c r="CZ7" s="95"/>
      <c r="DA7" s="95"/>
      <c r="DB7" s="96"/>
      <c r="DC7" s="97" t="s">
        <v>12</v>
      </c>
      <c r="DD7" s="114" t="s">
        <v>10</v>
      </c>
      <c r="DE7" s="115"/>
      <c r="DF7" s="115"/>
      <c r="DG7" s="115"/>
      <c r="DH7" s="115"/>
      <c r="DI7" s="115"/>
      <c r="DJ7" s="94" t="s">
        <v>11</v>
      </c>
      <c r="DK7" s="95"/>
      <c r="DL7" s="95"/>
      <c r="DM7" s="95"/>
      <c r="DN7" s="95"/>
      <c r="DO7" s="96"/>
      <c r="DP7" s="97" t="s">
        <v>12</v>
      </c>
      <c r="DQ7" s="114" t="s">
        <v>10</v>
      </c>
      <c r="DR7" s="115"/>
      <c r="DS7" s="115"/>
      <c r="DT7" s="115"/>
      <c r="DU7" s="115"/>
      <c r="DV7" s="115"/>
      <c r="DW7" s="94" t="s">
        <v>11</v>
      </c>
      <c r="DX7" s="95"/>
      <c r="DY7" s="95"/>
      <c r="DZ7" s="95"/>
      <c r="EA7" s="95"/>
      <c r="EB7" s="96"/>
      <c r="EC7" s="97" t="s">
        <v>12</v>
      </c>
      <c r="ED7" s="114" t="s">
        <v>10</v>
      </c>
      <c r="EE7" s="115"/>
      <c r="EF7" s="115"/>
      <c r="EG7" s="115"/>
      <c r="EH7" s="115"/>
      <c r="EI7" s="115"/>
      <c r="EJ7" s="94" t="s">
        <v>11</v>
      </c>
      <c r="EK7" s="95"/>
      <c r="EL7" s="95"/>
      <c r="EM7" s="95"/>
      <c r="EN7" s="95"/>
      <c r="EO7" s="96"/>
      <c r="EP7" s="97" t="s">
        <v>12</v>
      </c>
      <c r="EQ7" s="114" t="s">
        <v>10</v>
      </c>
      <c r="ER7" s="115"/>
      <c r="ES7" s="115"/>
      <c r="ET7" s="115"/>
      <c r="EU7" s="115"/>
      <c r="EV7" s="115"/>
      <c r="EW7" s="94" t="s">
        <v>11</v>
      </c>
      <c r="EX7" s="95"/>
      <c r="EY7" s="95"/>
      <c r="EZ7" s="95"/>
      <c r="FA7" s="95"/>
      <c r="FB7" s="96"/>
      <c r="FC7" s="97" t="s">
        <v>12</v>
      </c>
      <c r="FD7" s="114" t="s">
        <v>10</v>
      </c>
      <c r="FE7" s="115"/>
      <c r="FF7" s="115"/>
      <c r="FG7" s="115"/>
      <c r="FH7" s="115"/>
      <c r="FI7" s="115"/>
      <c r="FJ7" s="94" t="s">
        <v>11</v>
      </c>
      <c r="FK7" s="95"/>
      <c r="FL7" s="95"/>
      <c r="FM7" s="95"/>
      <c r="FN7" s="95"/>
      <c r="FO7" s="96"/>
      <c r="FP7" s="97" t="s">
        <v>12</v>
      </c>
      <c r="FQ7" s="114" t="s">
        <v>10</v>
      </c>
      <c r="FR7" s="115"/>
      <c r="FS7" s="115"/>
      <c r="FT7" s="115"/>
      <c r="FU7" s="115"/>
      <c r="FV7" s="115"/>
      <c r="FW7" s="94" t="s">
        <v>11</v>
      </c>
      <c r="FX7" s="95"/>
      <c r="FY7" s="95"/>
      <c r="FZ7" s="95"/>
      <c r="GA7" s="95"/>
      <c r="GB7" s="96"/>
      <c r="GC7" s="97" t="s">
        <v>12</v>
      </c>
      <c r="GD7" s="114" t="s">
        <v>10</v>
      </c>
      <c r="GE7" s="115"/>
      <c r="GF7" s="115"/>
      <c r="GG7" s="115"/>
      <c r="GH7" s="115"/>
      <c r="GI7" s="115"/>
      <c r="GJ7" s="115"/>
      <c r="GK7" s="115"/>
      <c r="GL7" s="94" t="s">
        <v>11</v>
      </c>
      <c r="GM7" s="95"/>
      <c r="GN7" s="95"/>
      <c r="GO7" s="95"/>
      <c r="GP7" s="95"/>
      <c r="GQ7" s="96"/>
      <c r="GR7" s="97" t="s">
        <v>12</v>
      </c>
      <c r="GS7" s="114" t="s">
        <v>10</v>
      </c>
      <c r="GT7" s="115"/>
      <c r="GU7" s="115"/>
      <c r="GV7" s="115"/>
      <c r="GW7" s="115"/>
      <c r="GX7" s="115"/>
      <c r="GY7" s="94" t="s">
        <v>11</v>
      </c>
      <c r="GZ7" s="95"/>
      <c r="HA7" s="95"/>
      <c r="HB7" s="95"/>
      <c r="HC7" s="95"/>
      <c r="HD7" s="96"/>
      <c r="HE7" s="97" t="s">
        <v>12</v>
      </c>
    </row>
    <row r="8" spans="1:213" s="9" customFormat="1" ht="36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14</v>
      </c>
      <c r="BS8" s="7" t="s">
        <v>15</v>
      </c>
      <c r="BT8" s="7" t="s">
        <v>16</v>
      </c>
      <c r="BU8" s="7" t="s">
        <v>17</v>
      </c>
      <c r="BV8" s="7" t="s">
        <v>19</v>
      </c>
      <c r="BW8" s="6" t="s">
        <v>13</v>
      </c>
      <c r="BX8" s="6" t="s">
        <v>14</v>
      </c>
      <c r="BY8" s="7" t="s">
        <v>15</v>
      </c>
      <c r="BZ8" s="7" t="s">
        <v>16</v>
      </c>
      <c r="CA8" s="7" t="s">
        <v>17</v>
      </c>
      <c r="CB8" s="7" t="s">
        <v>19</v>
      </c>
      <c r="CC8" s="113"/>
      <c r="CD8" s="6" t="s">
        <v>13</v>
      </c>
      <c r="CE8" s="6" t="s">
        <v>14</v>
      </c>
      <c r="CF8" s="7" t="s">
        <v>15</v>
      </c>
      <c r="CG8" s="7" t="s">
        <v>16</v>
      </c>
      <c r="CH8" s="7" t="s">
        <v>17</v>
      </c>
      <c r="CI8" s="7" t="s">
        <v>19</v>
      </c>
      <c r="CJ8" s="6" t="s">
        <v>13</v>
      </c>
      <c r="CK8" s="6" t="s">
        <v>14</v>
      </c>
      <c r="CL8" s="7" t="s">
        <v>15</v>
      </c>
      <c r="CM8" s="7" t="s">
        <v>16</v>
      </c>
      <c r="CN8" s="7" t="s">
        <v>17</v>
      </c>
      <c r="CO8" s="7" t="s">
        <v>19</v>
      </c>
      <c r="CP8" s="113"/>
      <c r="CQ8" s="6" t="s">
        <v>13</v>
      </c>
      <c r="CR8" s="6" t="s">
        <v>14</v>
      </c>
      <c r="CS8" s="7" t="s">
        <v>15</v>
      </c>
      <c r="CT8" s="7" t="s">
        <v>16</v>
      </c>
      <c r="CU8" s="7" t="s">
        <v>17</v>
      </c>
      <c r="CV8" s="7" t="s">
        <v>19</v>
      </c>
      <c r="CW8" s="6" t="s">
        <v>13</v>
      </c>
      <c r="CX8" s="6" t="s">
        <v>14</v>
      </c>
      <c r="CY8" s="7" t="s">
        <v>15</v>
      </c>
      <c r="CZ8" s="7" t="s">
        <v>16</v>
      </c>
      <c r="DA8" s="7" t="s">
        <v>17</v>
      </c>
      <c r="DB8" s="7" t="s">
        <v>19</v>
      </c>
      <c r="DC8" s="113"/>
      <c r="DD8" s="6" t="s">
        <v>13</v>
      </c>
      <c r="DE8" s="6" t="s">
        <v>14</v>
      </c>
      <c r="DF8" s="7" t="s">
        <v>15</v>
      </c>
      <c r="DG8" s="7" t="s">
        <v>16</v>
      </c>
      <c r="DH8" s="7" t="s">
        <v>17</v>
      </c>
      <c r="DI8" s="7" t="s">
        <v>19</v>
      </c>
      <c r="DJ8" s="6" t="s">
        <v>13</v>
      </c>
      <c r="DK8" s="6" t="s">
        <v>14</v>
      </c>
      <c r="DL8" s="7" t="s">
        <v>15</v>
      </c>
      <c r="DM8" s="7" t="s">
        <v>16</v>
      </c>
      <c r="DN8" s="7" t="s">
        <v>17</v>
      </c>
      <c r="DO8" s="7" t="s">
        <v>19</v>
      </c>
      <c r="DP8" s="113"/>
      <c r="DQ8" s="6" t="s">
        <v>13</v>
      </c>
      <c r="DR8" s="6" t="s">
        <v>14</v>
      </c>
      <c r="DS8" s="7" t="s">
        <v>15</v>
      </c>
      <c r="DT8" s="7" t="s">
        <v>16</v>
      </c>
      <c r="DU8" s="7" t="s">
        <v>17</v>
      </c>
      <c r="DV8" s="7" t="s">
        <v>19</v>
      </c>
      <c r="DW8" s="6" t="s">
        <v>13</v>
      </c>
      <c r="DX8" s="6" t="s">
        <v>14</v>
      </c>
      <c r="DY8" s="7" t="s">
        <v>15</v>
      </c>
      <c r="DZ8" s="7" t="s">
        <v>16</v>
      </c>
      <c r="EA8" s="7" t="s">
        <v>17</v>
      </c>
      <c r="EB8" s="7" t="s">
        <v>19</v>
      </c>
      <c r="EC8" s="113"/>
      <c r="ED8" s="6" t="s">
        <v>13</v>
      </c>
      <c r="EE8" s="6" t="s">
        <v>14</v>
      </c>
      <c r="EF8" s="7" t="s">
        <v>15</v>
      </c>
      <c r="EG8" s="7" t="s">
        <v>16</v>
      </c>
      <c r="EH8" s="7" t="s">
        <v>17</v>
      </c>
      <c r="EI8" s="7" t="s">
        <v>19</v>
      </c>
      <c r="EJ8" s="6" t="s">
        <v>13</v>
      </c>
      <c r="EK8" s="6" t="s">
        <v>14</v>
      </c>
      <c r="EL8" s="7" t="s">
        <v>15</v>
      </c>
      <c r="EM8" s="7" t="s">
        <v>16</v>
      </c>
      <c r="EN8" s="7" t="s">
        <v>17</v>
      </c>
      <c r="EO8" s="7" t="s">
        <v>19</v>
      </c>
      <c r="EP8" s="113"/>
      <c r="EQ8" s="6" t="s">
        <v>13</v>
      </c>
      <c r="ER8" s="6" t="s">
        <v>14</v>
      </c>
      <c r="ES8" s="7" t="s">
        <v>15</v>
      </c>
      <c r="ET8" s="7" t="s">
        <v>16</v>
      </c>
      <c r="EU8" s="7" t="s">
        <v>17</v>
      </c>
      <c r="EV8" s="7" t="s">
        <v>19</v>
      </c>
      <c r="EW8" s="6" t="s">
        <v>13</v>
      </c>
      <c r="EX8" s="6" t="s">
        <v>14</v>
      </c>
      <c r="EY8" s="7" t="s">
        <v>15</v>
      </c>
      <c r="EZ8" s="7" t="s">
        <v>16</v>
      </c>
      <c r="FA8" s="7" t="s">
        <v>17</v>
      </c>
      <c r="FB8" s="7" t="s">
        <v>19</v>
      </c>
      <c r="FC8" s="113"/>
      <c r="FD8" s="6" t="s">
        <v>13</v>
      </c>
      <c r="FE8" s="6" t="s">
        <v>14</v>
      </c>
      <c r="FF8" s="7" t="s">
        <v>15</v>
      </c>
      <c r="FG8" s="7" t="s">
        <v>16</v>
      </c>
      <c r="FH8" s="7" t="s">
        <v>17</v>
      </c>
      <c r="FI8" s="7" t="s">
        <v>19</v>
      </c>
      <c r="FJ8" s="6" t="s">
        <v>13</v>
      </c>
      <c r="FK8" s="6" t="s">
        <v>14</v>
      </c>
      <c r="FL8" s="7" t="s">
        <v>15</v>
      </c>
      <c r="FM8" s="7" t="s">
        <v>16</v>
      </c>
      <c r="FN8" s="7" t="s">
        <v>17</v>
      </c>
      <c r="FO8" s="7" t="s">
        <v>19</v>
      </c>
      <c r="FP8" s="113"/>
      <c r="FQ8" s="6" t="s">
        <v>13</v>
      </c>
      <c r="FR8" s="6" t="s">
        <v>14</v>
      </c>
      <c r="FS8" s="7" t="s">
        <v>15</v>
      </c>
      <c r="FT8" s="7" t="s">
        <v>16</v>
      </c>
      <c r="FU8" s="7" t="s">
        <v>17</v>
      </c>
      <c r="FV8" s="7" t="s">
        <v>19</v>
      </c>
      <c r="FW8" s="6" t="s">
        <v>13</v>
      </c>
      <c r="FX8" s="6" t="s">
        <v>14</v>
      </c>
      <c r="FY8" s="7" t="s">
        <v>15</v>
      </c>
      <c r="FZ8" s="7" t="s">
        <v>16</v>
      </c>
      <c r="GA8" s="7" t="s">
        <v>17</v>
      </c>
      <c r="GB8" s="7" t="s">
        <v>19</v>
      </c>
      <c r="GC8" s="113"/>
      <c r="GD8" s="6" t="s">
        <v>13</v>
      </c>
      <c r="GE8" s="6" t="s">
        <v>13</v>
      </c>
      <c r="GF8" s="6" t="s">
        <v>14</v>
      </c>
      <c r="GG8" s="6" t="s">
        <v>14</v>
      </c>
      <c r="GH8" s="7" t="s">
        <v>15</v>
      </c>
      <c r="GI8" s="7" t="s">
        <v>16</v>
      </c>
      <c r="GJ8" s="7" t="s">
        <v>17</v>
      </c>
      <c r="GK8" s="7" t="s">
        <v>19</v>
      </c>
      <c r="GL8" s="6" t="s">
        <v>13</v>
      </c>
      <c r="GM8" s="6" t="s">
        <v>14</v>
      </c>
      <c r="GN8" s="7" t="s">
        <v>15</v>
      </c>
      <c r="GO8" s="7" t="s">
        <v>16</v>
      </c>
      <c r="GP8" s="7" t="s">
        <v>17</v>
      </c>
      <c r="GQ8" s="7" t="s">
        <v>19</v>
      </c>
      <c r="GR8" s="113"/>
      <c r="GS8" s="6" t="s">
        <v>13</v>
      </c>
      <c r="GT8" s="6" t="s">
        <v>14</v>
      </c>
      <c r="GU8" s="7" t="s">
        <v>15</v>
      </c>
      <c r="GV8" s="7" t="s">
        <v>16</v>
      </c>
      <c r="GW8" s="7" t="s">
        <v>17</v>
      </c>
      <c r="GX8" s="7" t="s">
        <v>19</v>
      </c>
      <c r="GY8" s="6" t="s">
        <v>13</v>
      </c>
      <c r="GZ8" s="6" t="s">
        <v>14</v>
      </c>
      <c r="HA8" s="7" t="s">
        <v>15</v>
      </c>
      <c r="HB8" s="7" t="s">
        <v>16</v>
      </c>
      <c r="HC8" s="7" t="s">
        <v>17</v>
      </c>
      <c r="HD8" s="7" t="s">
        <v>19</v>
      </c>
      <c r="HE8" s="113"/>
    </row>
    <row r="9" spans="1:213" s="17" customFormat="1" ht="15">
      <c r="A9" s="11">
        <v>1</v>
      </c>
      <c r="B9" s="12" t="s">
        <v>138</v>
      </c>
      <c r="C9" s="11" t="s">
        <v>582</v>
      </c>
      <c r="D9" s="13" t="s">
        <v>664</v>
      </c>
      <c r="E9" s="14" t="s">
        <v>665</v>
      </c>
      <c r="F9" s="15" t="s">
        <v>429</v>
      </c>
      <c r="G9" s="13" t="s">
        <v>314</v>
      </c>
      <c r="H9" s="13" t="s">
        <v>200</v>
      </c>
      <c r="I9" s="13" t="s">
        <v>222</v>
      </c>
      <c r="J9" s="11" t="str">
        <f>G9&amp;"/"&amp;H9&amp;"/"&amp;19&amp;I9</f>
        <v>20/03/1993</v>
      </c>
      <c r="K9" s="16" t="s">
        <v>663</v>
      </c>
      <c r="L9" s="12"/>
      <c r="M9" s="57">
        <v>9</v>
      </c>
      <c r="N9" s="57">
        <v>9</v>
      </c>
      <c r="O9" s="68">
        <f>ROUND((M9+N9*2)/3,1)</f>
        <v>9</v>
      </c>
      <c r="P9" s="82">
        <v>8</v>
      </c>
      <c r="Q9" s="82">
        <v>9</v>
      </c>
      <c r="R9" s="68">
        <f>ROUND((P9+Q9*2)/3,1)</f>
        <v>8.7</v>
      </c>
      <c r="S9" s="68">
        <f>ROUND((O9+R9)/2,1)</f>
        <v>8.9</v>
      </c>
      <c r="T9" s="82">
        <v>8</v>
      </c>
      <c r="U9" s="82"/>
      <c r="V9" s="68">
        <f>ROUND((MAX(T9:U9)+S9)/2,1)</f>
        <v>8.5</v>
      </c>
      <c r="W9" s="16"/>
      <c r="X9" s="16"/>
      <c r="Y9" s="68">
        <f>ROUND((W9+X9*2)/3,1)</f>
        <v>0</v>
      </c>
      <c r="Z9" s="56"/>
      <c r="AA9" s="56"/>
      <c r="AB9" s="79">
        <f>ROUND((MAX(Z9:AA9)+Y9)/2,1)</f>
        <v>0</v>
      </c>
      <c r="AC9" s="79">
        <f>ROUND(IF(Y9=0,(MAX(T9,U9)+S9)/2,(MAX(Z9,AA9)+Y9)/2),1)</f>
        <v>8.5</v>
      </c>
      <c r="AD9" s="16"/>
      <c r="AE9" s="16"/>
      <c r="AF9" s="68">
        <f>ROUND((AD9+AE9*2)/3,1)</f>
        <v>0</v>
      </c>
      <c r="AG9" s="12"/>
      <c r="AH9" s="12"/>
      <c r="AI9" s="68">
        <f>ROUND((MAX(AG9:AH9)+AF9)/2,1)</f>
        <v>0</v>
      </c>
      <c r="AJ9" s="16"/>
      <c r="AK9" s="16"/>
      <c r="AL9" s="68">
        <f>ROUND((AJ9+AK9*2)/3,1)</f>
        <v>0</v>
      </c>
      <c r="AM9" s="12"/>
      <c r="AN9" s="12"/>
      <c r="AO9" s="68">
        <f>ROUND((MAX(AM9:AN9)+AL9)/2,1)</f>
        <v>0</v>
      </c>
      <c r="AP9" s="79">
        <f>ROUND(IF(AL9=0,(MAX(AG9,AH9)+AF9)/2,(MAX(AM9,AN9)+AL9)/2),1)</f>
        <v>0</v>
      </c>
      <c r="AQ9" s="16"/>
      <c r="AR9" s="16"/>
      <c r="AS9" s="68">
        <f>ROUND((AQ9+AR9*2)/3,1)</f>
        <v>0</v>
      </c>
      <c r="AT9" s="12"/>
      <c r="AU9" s="12"/>
      <c r="AV9" s="68">
        <f>ROUND((MAX(AT9:AU9)+AS9)/2,1)</f>
        <v>0</v>
      </c>
      <c r="AW9" s="16"/>
      <c r="AX9" s="16"/>
      <c r="AY9" s="68">
        <f>ROUND((AW9+AX9*2)/3,1)</f>
        <v>0</v>
      </c>
      <c r="AZ9" s="12"/>
      <c r="BA9" s="12"/>
      <c r="BB9" s="68">
        <f>ROUND((MAX(AZ9:BA9)+AY9)/2,1)</f>
        <v>0</v>
      </c>
      <c r="BC9" s="79">
        <f>ROUND(IF(AY9=0,(MAX(AT9,AU9)+AS9)/2,(MAX(AZ9,BA9)+AY9)/2),1)</f>
        <v>0</v>
      </c>
      <c r="BD9" s="16"/>
      <c r="BE9" s="16"/>
      <c r="BF9" s="68">
        <f>ROUND((BD9+BE9*2)/3,1)</f>
        <v>0</v>
      </c>
      <c r="BG9" s="12"/>
      <c r="BH9" s="12"/>
      <c r="BI9" s="68">
        <f>ROUND((MAX(BG9:BH9)+BF9)/2,1)</f>
        <v>0</v>
      </c>
      <c r="BJ9" s="16"/>
      <c r="BK9" s="16"/>
      <c r="BL9" s="68">
        <f>ROUND((BJ9+BK9*2)/3,1)</f>
        <v>0</v>
      </c>
      <c r="BM9" s="12"/>
      <c r="BN9" s="12"/>
      <c r="BO9" s="68">
        <f>ROUND((MAX(BM9:BN9)+BL9)/2,1)</f>
        <v>0</v>
      </c>
      <c r="BP9" s="79">
        <f>ROUND(IF(BL9=0,(MAX(BG9,BH9)+BF9)/2,(MAX(BM9,BN9)+BL9)/2),1)</f>
        <v>0</v>
      </c>
      <c r="BQ9" s="16"/>
      <c r="BR9" s="16"/>
      <c r="BS9" s="68">
        <f>ROUND((BQ9+BR9*2)/3,1)</f>
        <v>0</v>
      </c>
      <c r="BT9" s="12"/>
      <c r="BU9" s="12"/>
      <c r="BV9" s="68">
        <f>ROUND((MAX(BT9:BU9)+BS9)/2,1)</f>
        <v>0</v>
      </c>
      <c r="BW9" s="16"/>
      <c r="BX9" s="16"/>
      <c r="BY9" s="68">
        <f>ROUND((BW9+BX9*2)/3,1)</f>
        <v>0</v>
      </c>
      <c r="BZ9" s="12"/>
      <c r="CA9" s="12"/>
      <c r="CB9" s="68">
        <f>ROUND((MAX(BZ9:CA9)+BY9)/2,1)</f>
        <v>0</v>
      </c>
      <c r="CC9" s="79">
        <f>ROUND(IF(BY9=0,(MAX(BT9,BU9)+BS9)/2,(MAX(BZ9,CA9)+BY9)/2),1)</f>
        <v>0</v>
      </c>
      <c r="CD9" s="16"/>
      <c r="CE9" s="16"/>
      <c r="CF9" s="68">
        <f>ROUND((CD9+CE9*2)/3,1)</f>
        <v>0</v>
      </c>
      <c r="CG9" s="12"/>
      <c r="CH9" s="12"/>
      <c r="CI9" s="68">
        <f>ROUND((MAX(CG9:CH9)+CF9)/2,1)</f>
        <v>0</v>
      </c>
      <c r="CJ9" s="16"/>
      <c r="CK9" s="16"/>
      <c r="CL9" s="68">
        <f>ROUND((CJ9+CK9*2)/3,1)</f>
        <v>0</v>
      </c>
      <c r="CM9" s="12"/>
      <c r="CN9" s="12"/>
      <c r="CO9" s="68">
        <f>ROUND((MAX(CM9:CN9)+CL9)/2,1)</f>
        <v>0</v>
      </c>
      <c r="CP9" s="79">
        <f>ROUND(IF(CL9=0,(MAX(CG9,CH9)+CF9)/2,(MAX(CM9,CN9)+CL9)/2),1)</f>
        <v>0</v>
      </c>
      <c r="CQ9" s="34">
        <v>7</v>
      </c>
      <c r="CR9" s="34">
        <v>9</v>
      </c>
      <c r="CS9" s="68">
        <f>ROUND((CQ9+CR9*2)/3,1)</f>
        <v>8.3</v>
      </c>
      <c r="CT9" s="34"/>
      <c r="CU9" s="34"/>
      <c r="CV9" s="68">
        <f>ROUND((MAX(CT9:CU9)+CS9)/2,1)</f>
        <v>4.2</v>
      </c>
      <c r="CW9" s="34"/>
      <c r="CX9" s="34"/>
      <c r="CY9" s="68">
        <f>ROUND((CW9+CX9*2)/3,1)</f>
        <v>0</v>
      </c>
      <c r="CZ9" s="34"/>
      <c r="DA9" s="34"/>
      <c r="DB9" s="68">
        <f>ROUND((MAX(CZ9:DA9)+CY9)/2,1)</f>
        <v>0</v>
      </c>
      <c r="DC9" s="79">
        <f>ROUND(IF(CY9=0,(MAX(CT9,CU9)+CS9)/2,(MAX(CZ9,DA9)+CY9)/2),1)</f>
        <v>4.2</v>
      </c>
      <c r="DD9" s="16"/>
      <c r="DE9" s="16"/>
      <c r="DF9" s="68">
        <f>ROUND((DD9+DE9*2)/3,1)</f>
        <v>0</v>
      </c>
      <c r="DG9" s="12"/>
      <c r="DH9" s="12"/>
      <c r="DI9" s="68">
        <f>ROUND((MAX(DG9:DH9)+DF9)/2,1)</f>
        <v>0</v>
      </c>
      <c r="DJ9" s="16"/>
      <c r="DK9" s="16"/>
      <c r="DL9" s="68">
        <f>ROUND((DJ9+DK9*2)/3,1)</f>
        <v>0</v>
      </c>
      <c r="DM9" s="12"/>
      <c r="DN9" s="12"/>
      <c r="DO9" s="68">
        <f>ROUND((MAX(DM9:DN9)+DL9)/2,1)</f>
        <v>0</v>
      </c>
      <c r="DP9" s="79">
        <f>ROUND(IF(DL9=0,(MAX(DG9,DH9)+DF9)/2,(MAX(DM9,DN9)+DL9)/2),1)</f>
        <v>0</v>
      </c>
      <c r="DQ9" s="16"/>
      <c r="DR9" s="16"/>
      <c r="DS9" s="68">
        <f>ROUND((DQ9+DR9*2)/3,1)</f>
        <v>0</v>
      </c>
      <c r="DT9" s="12"/>
      <c r="DU9" s="12"/>
      <c r="DV9" s="68">
        <f>ROUND((MAX(DT9:DU9)+DS9)/2,1)</f>
        <v>0</v>
      </c>
      <c r="DW9" s="16"/>
      <c r="DX9" s="16"/>
      <c r="DY9" s="68">
        <f>ROUND((DW9+DX9*2)/3,1)</f>
        <v>0</v>
      </c>
      <c r="DZ9" s="12"/>
      <c r="EA9" s="12"/>
      <c r="EB9" s="68">
        <f>ROUND((MAX(DZ9:EA9)+DY9)/2,1)</f>
        <v>0</v>
      </c>
      <c r="EC9" s="79">
        <f>ROUND(IF(DY9=0,(MAX(DT9,DU9)+DS9)/2,(MAX(DZ9,EA9)+DY9)/2),1)</f>
        <v>0</v>
      </c>
      <c r="ED9" s="16"/>
      <c r="EE9" s="16"/>
      <c r="EF9" s="68">
        <f>ROUND((ED9+EE9*2)/3,1)</f>
        <v>0</v>
      </c>
      <c r="EG9" s="12"/>
      <c r="EH9" s="12"/>
      <c r="EI9" s="68">
        <f>ROUND((MAX(EG9:EH9)+EF9)/2,1)</f>
        <v>0</v>
      </c>
      <c r="EJ9" s="16"/>
      <c r="EK9" s="16"/>
      <c r="EL9" s="68">
        <f>ROUND((EJ9+EK9*2)/3,1)</f>
        <v>0</v>
      </c>
      <c r="EM9" s="12"/>
      <c r="EN9" s="12"/>
      <c r="EO9" s="68">
        <f>ROUND((MAX(EM9:EN9)+EL9)/2,1)</f>
        <v>0</v>
      </c>
      <c r="EP9" s="79">
        <f>ROUND(IF(EL9=0,(MAX(EG9,EH9)+EF9)/2,(MAX(EM9,EN9)+EL9)/2),1)</f>
        <v>0</v>
      </c>
      <c r="EQ9" s="16"/>
      <c r="ER9" s="16"/>
      <c r="ES9" s="68">
        <f>ROUND((EQ9+ER9*2)/3,1)</f>
        <v>0</v>
      </c>
      <c r="ET9" s="12"/>
      <c r="EU9" s="12"/>
      <c r="EV9" s="68">
        <f>ROUND((MAX(ET9:EU9)+ES9)/2,1)</f>
        <v>0</v>
      </c>
      <c r="EW9" s="16"/>
      <c r="EX9" s="16"/>
      <c r="EY9" s="68">
        <f>ROUND((EW9+EX9*2)/3,1)</f>
        <v>0</v>
      </c>
      <c r="EZ9" s="12"/>
      <c r="FA9" s="12"/>
      <c r="FB9" s="68">
        <f>ROUND((MAX(EZ9:FA9)+EY9)/2,1)</f>
        <v>0</v>
      </c>
      <c r="FC9" s="79">
        <f>ROUND(IF(EY9=0,(MAX(ET9,EU9)+ES9)/2,(MAX(EZ9,FA9)+EY9)/2),1)</f>
        <v>0</v>
      </c>
      <c r="FD9" s="16"/>
      <c r="FE9" s="16"/>
      <c r="FF9" s="68">
        <f>ROUND((FD9+FE9*2)/3,1)</f>
        <v>0</v>
      </c>
      <c r="FG9" s="12"/>
      <c r="FH9" s="12"/>
      <c r="FI9" s="68">
        <f>ROUND((MAX(FG9:FH9)+FF9)/2,1)</f>
        <v>0</v>
      </c>
      <c r="FJ9" s="16"/>
      <c r="FK9" s="16"/>
      <c r="FL9" s="68">
        <f>ROUND((FJ9+FK9*2)/3,1)</f>
        <v>0</v>
      </c>
      <c r="FM9" s="12"/>
      <c r="FN9" s="12"/>
      <c r="FO9" s="68">
        <f>ROUND((MAX(FM9:FN9)+FL9)/2,1)</f>
        <v>0</v>
      </c>
      <c r="FP9" s="79">
        <f>ROUND(IF(FL9=0,(MAX(FG9,FH9)+FF9)/2,(MAX(FM9,FN9)+FL9)/2),1)</f>
        <v>0</v>
      </c>
      <c r="FQ9" s="16"/>
      <c r="FR9" s="16"/>
      <c r="FS9" s="68">
        <f>ROUND((FQ9+FR9*2)/3,1)</f>
        <v>0</v>
      </c>
      <c r="FT9" s="12"/>
      <c r="FU9" s="12"/>
      <c r="FV9" s="68">
        <f>ROUND((MAX(FT9:FU9)+FS9)/2,1)</f>
        <v>0</v>
      </c>
      <c r="FW9" s="16"/>
      <c r="FX9" s="16"/>
      <c r="FY9" s="68">
        <f>ROUND((FW9+FX9*2)/3,1)</f>
        <v>0</v>
      </c>
      <c r="FZ9" s="12"/>
      <c r="GA9" s="12"/>
      <c r="GB9" s="68">
        <f>ROUND((MAX(FZ9:GA9)+FY9)/2,1)</f>
        <v>0</v>
      </c>
      <c r="GC9" s="79">
        <f>ROUND(IF(FY9=0,(MAX(FT9,FU9)+FS9)/2,(MAX(FZ9,GA9)+FY9)/2),1)</f>
        <v>0</v>
      </c>
      <c r="GD9" s="16"/>
      <c r="GE9" s="16"/>
      <c r="GF9" s="16"/>
      <c r="GG9" s="16"/>
      <c r="GH9" s="68">
        <f>ROUND((GD9+GE9+GF9*2+GG9*2)/6,1)</f>
        <v>0</v>
      </c>
      <c r="GI9" s="12"/>
      <c r="GJ9" s="12"/>
      <c r="GK9" s="68">
        <f>ROUND((MAX(GI9:GJ9)+GH9)/2,1)</f>
        <v>0</v>
      </c>
      <c r="GL9" s="16"/>
      <c r="GM9" s="16"/>
      <c r="GN9" s="68">
        <f>ROUND((GL9+GM9*2)/3,1)</f>
        <v>0</v>
      </c>
      <c r="GO9" s="12"/>
      <c r="GP9" s="12"/>
      <c r="GQ9" s="68">
        <f>ROUND((MAX(GO9:GP9)+GN9)/2,1)</f>
        <v>0</v>
      </c>
      <c r="GR9" s="79">
        <f>ROUND(IF(GN9=0,(MAX(GI9,GJ9)+GH9)/2,(MAX(GO9,GP9)+GN9)/2),1)</f>
        <v>0</v>
      </c>
      <c r="GS9" s="16"/>
      <c r="GT9" s="16"/>
      <c r="GU9" s="68">
        <f>ROUND((GS9+GT9*2)/3,1)</f>
        <v>0</v>
      </c>
      <c r="GV9" s="12"/>
      <c r="GW9" s="12"/>
      <c r="GX9" s="68">
        <f>ROUND((MAX(GV9:GW9)+GU9)/2,1)</f>
        <v>0</v>
      </c>
      <c r="GY9" s="16"/>
      <c r="GZ9" s="16"/>
      <c r="HA9" s="68">
        <f>ROUND((GY9+GZ9*2)/3,1)</f>
        <v>0</v>
      </c>
      <c r="HB9" s="12"/>
      <c r="HC9" s="12"/>
      <c r="HD9" s="68">
        <f>ROUND((MAX(HB9:HC9)+HA9)/2,1)</f>
        <v>0</v>
      </c>
      <c r="HE9" s="79">
        <f>ROUND(IF(HA9=0,(MAX(GV9,GW9)+GU9)/2,(MAX(HB9,HC9)+HA9)/2),1)</f>
        <v>0</v>
      </c>
    </row>
    <row r="10" spans="1:213" s="17" customFormat="1" ht="15">
      <c r="A10" s="11">
        <v>2</v>
      </c>
      <c r="B10" s="12" t="s">
        <v>138</v>
      </c>
      <c r="C10" s="11" t="s">
        <v>582</v>
      </c>
      <c r="D10" s="13" t="s">
        <v>583</v>
      </c>
      <c r="E10" s="14" t="s">
        <v>584</v>
      </c>
      <c r="F10" s="15" t="s">
        <v>585</v>
      </c>
      <c r="G10" s="13" t="s">
        <v>185</v>
      </c>
      <c r="H10" s="13" t="s">
        <v>144</v>
      </c>
      <c r="I10" s="13" t="s">
        <v>145</v>
      </c>
      <c r="J10" s="11" t="str">
        <f>G10&amp;"/"&amp;H10&amp;"/"&amp;19&amp;I10</f>
        <v>28/09/1994</v>
      </c>
      <c r="K10" s="16" t="s">
        <v>558</v>
      </c>
      <c r="L10" s="12" t="s">
        <v>147</v>
      </c>
      <c r="M10" s="57"/>
      <c r="N10" s="57"/>
      <c r="O10" s="68">
        <f>ROUND((M10+N10*2)/3,1)</f>
        <v>0</v>
      </c>
      <c r="P10" s="82"/>
      <c r="Q10" s="82"/>
      <c r="R10" s="68">
        <f>ROUND((P10+Q10*2)/3,1)</f>
        <v>0</v>
      </c>
      <c r="S10" s="68">
        <f>ROUND((O10+R10)/2,1)</f>
        <v>0</v>
      </c>
      <c r="T10" s="82"/>
      <c r="U10" s="82"/>
      <c r="V10" s="68">
        <f>ROUND((MAX(T10:U10)+S10)/2,1)</f>
        <v>0</v>
      </c>
      <c r="W10" s="16"/>
      <c r="X10" s="16"/>
      <c r="Y10" s="68">
        <f>ROUND((W10+X10*2)/3,1)</f>
        <v>0</v>
      </c>
      <c r="Z10" s="16"/>
      <c r="AA10" s="16"/>
      <c r="AB10" s="79">
        <f>ROUND((MAX(Z10:AA10)+Y10)/2,1)</f>
        <v>0</v>
      </c>
      <c r="AC10" s="79">
        <f>ROUND(IF(Y10=0,(MAX(T10,U10)+S10)/2,(MAX(Z10,AA10)+Y10)/2),1)</f>
        <v>0</v>
      </c>
      <c r="AD10" s="16"/>
      <c r="AE10" s="16"/>
      <c r="AF10" s="68">
        <f>ROUND((AD10+AE10*2)/3,1)</f>
        <v>0</v>
      </c>
      <c r="AG10" s="16"/>
      <c r="AH10" s="16"/>
      <c r="AI10" s="68">
        <f>ROUND((MAX(AG10:AH10)+AF10)/2,1)</f>
        <v>0</v>
      </c>
      <c r="AJ10" s="16"/>
      <c r="AK10" s="16"/>
      <c r="AL10" s="68">
        <f>ROUND((AJ10+AK10*2)/3,1)</f>
        <v>0</v>
      </c>
      <c r="AM10" s="16"/>
      <c r="AN10" s="16"/>
      <c r="AO10" s="68">
        <f>ROUND((MAX(AM10:AN10)+AL10)/2,1)</f>
        <v>0</v>
      </c>
      <c r="AP10" s="79">
        <f>ROUND(IF(AL10=0,(MAX(AG10,AH10)+AF10)/2,(MAX(AM10,AN10)+AL10)/2),1)</f>
        <v>0</v>
      </c>
      <c r="AQ10" s="16"/>
      <c r="AR10" s="16"/>
      <c r="AS10" s="68">
        <f>ROUND((AQ10+AR10*2)/3,1)</f>
        <v>0</v>
      </c>
      <c r="AT10" s="12"/>
      <c r="AU10" s="12"/>
      <c r="AV10" s="68">
        <f>ROUND((MAX(AT10:AU10)+AS10)/2,1)</f>
        <v>0</v>
      </c>
      <c r="AW10" s="16"/>
      <c r="AX10" s="16"/>
      <c r="AY10" s="68">
        <f>ROUND((AW10+AX10*2)/3,1)</f>
        <v>0</v>
      </c>
      <c r="AZ10" s="12"/>
      <c r="BA10" s="12"/>
      <c r="BB10" s="68">
        <f>ROUND((MAX(AZ10:BA10)+AY10)/2,1)</f>
        <v>0</v>
      </c>
      <c r="BC10" s="79">
        <f>ROUND(IF(AY10=0,(MAX(AT10,AU10)+AS10)/2,(MAX(AZ10,BA10)+AY10)/2),1)</f>
        <v>0</v>
      </c>
      <c r="BD10" s="16"/>
      <c r="BE10" s="16"/>
      <c r="BF10" s="68">
        <f>ROUND((BD10+BE10*2)/3,1)</f>
        <v>0</v>
      </c>
      <c r="BG10" s="12"/>
      <c r="BH10" s="12"/>
      <c r="BI10" s="68">
        <f>ROUND((MAX(BG10:BH10)+BF10)/2,1)</f>
        <v>0</v>
      </c>
      <c r="BJ10" s="16"/>
      <c r="BK10" s="16"/>
      <c r="BL10" s="68">
        <f>ROUND((BJ10+BK10*2)/3,1)</f>
        <v>0</v>
      </c>
      <c r="BM10" s="12"/>
      <c r="BN10" s="12"/>
      <c r="BO10" s="68">
        <f>ROUND((MAX(BM10:BN10)+BL10)/2,1)</f>
        <v>0</v>
      </c>
      <c r="BP10" s="79">
        <f>ROUND(IF(BL10=0,(MAX(BG10,BH10)+BF10)/2,(MAX(BM10,BN10)+BL10)/2),1)</f>
        <v>0</v>
      </c>
      <c r="BQ10" s="16"/>
      <c r="BR10" s="16"/>
      <c r="BS10" s="68">
        <f>ROUND((BQ10+BR10*2)/3,1)</f>
        <v>0</v>
      </c>
      <c r="BT10" s="12"/>
      <c r="BU10" s="12"/>
      <c r="BV10" s="68">
        <f>ROUND((MAX(BT10:BU10)+BS10)/2,1)</f>
        <v>0</v>
      </c>
      <c r="BW10" s="16"/>
      <c r="BX10" s="16"/>
      <c r="BY10" s="68">
        <f>ROUND((BW10+BX10*2)/3,1)</f>
        <v>0</v>
      </c>
      <c r="BZ10" s="12"/>
      <c r="CA10" s="12"/>
      <c r="CB10" s="68">
        <f>ROUND((MAX(BZ10:CA10)+BY10)/2,1)</f>
        <v>0</v>
      </c>
      <c r="CC10" s="79">
        <f>ROUND(IF(BY10=0,(MAX(BT10,BU10)+BS10)/2,(MAX(BZ10,CA10)+BY10)/2),1)</f>
        <v>0</v>
      </c>
      <c r="CD10" s="16"/>
      <c r="CE10" s="16"/>
      <c r="CF10" s="68">
        <f>ROUND((CD10+CE10*2)/3,1)</f>
        <v>0</v>
      </c>
      <c r="CG10" s="12"/>
      <c r="CH10" s="12"/>
      <c r="CI10" s="68">
        <f>ROUND((MAX(CG10:CH10)+CF10)/2,1)</f>
        <v>0</v>
      </c>
      <c r="CJ10" s="16"/>
      <c r="CK10" s="16"/>
      <c r="CL10" s="68">
        <f>ROUND((CJ10+CK10*2)/3,1)</f>
        <v>0</v>
      </c>
      <c r="CM10" s="12"/>
      <c r="CN10" s="12"/>
      <c r="CO10" s="68">
        <f>ROUND((MAX(CM10:CN10)+CL10)/2,1)</f>
        <v>0</v>
      </c>
      <c r="CP10" s="79">
        <f>ROUND(IF(CL10=0,(MAX(CG10,CH10)+CF10)/2,(MAX(CM10,CN10)+CL10)/2),1)</f>
        <v>0</v>
      </c>
      <c r="CQ10" s="34"/>
      <c r="CR10" s="34"/>
      <c r="CS10" s="68">
        <f>ROUND((CQ10+CR10*2)/3,1)</f>
        <v>0</v>
      </c>
      <c r="CT10" s="34"/>
      <c r="CU10" s="34"/>
      <c r="CV10" s="68">
        <f>ROUND((MAX(CT10:CU10)+CS10)/2,1)</f>
        <v>0</v>
      </c>
      <c r="CW10" s="34"/>
      <c r="CX10" s="34"/>
      <c r="CY10" s="68">
        <f>ROUND((CW10+CX10*2)/3,1)</f>
        <v>0</v>
      </c>
      <c r="CZ10" s="34"/>
      <c r="DA10" s="34"/>
      <c r="DB10" s="68">
        <f>ROUND((MAX(CZ10:DA10)+CY10)/2,1)</f>
        <v>0</v>
      </c>
      <c r="DC10" s="79">
        <f>ROUND(IF(CY10=0,(MAX(CT10,CU10)+CS10)/2,(MAX(CZ10,DA10)+CY10)/2),1)</f>
        <v>0</v>
      </c>
      <c r="DD10" s="16"/>
      <c r="DE10" s="16"/>
      <c r="DF10" s="68">
        <f>ROUND((DD10+DE10*2)/3,1)</f>
        <v>0</v>
      </c>
      <c r="DG10" s="12"/>
      <c r="DH10" s="12"/>
      <c r="DI10" s="68">
        <f>ROUND((MAX(DG10:DH10)+DF10)/2,1)</f>
        <v>0</v>
      </c>
      <c r="DJ10" s="16"/>
      <c r="DK10" s="16"/>
      <c r="DL10" s="68">
        <f>ROUND((DJ10+DK10*2)/3,1)</f>
        <v>0</v>
      </c>
      <c r="DM10" s="12"/>
      <c r="DN10" s="12"/>
      <c r="DO10" s="68">
        <f>ROUND((MAX(DM10:DN10)+DL10)/2,1)</f>
        <v>0</v>
      </c>
      <c r="DP10" s="79">
        <f>ROUND(IF(DL10=0,(MAX(DG10,DH10)+DF10)/2,(MAX(DM10,DN10)+DL10)/2),1)</f>
        <v>0</v>
      </c>
      <c r="DQ10" s="16"/>
      <c r="DR10" s="16"/>
      <c r="DS10" s="68">
        <f>ROUND((DQ10+DR10*2)/3,1)</f>
        <v>0</v>
      </c>
      <c r="DT10" s="12"/>
      <c r="DU10" s="12"/>
      <c r="DV10" s="68">
        <f>ROUND((MAX(DT10:DU10)+DS10)/2,1)</f>
        <v>0</v>
      </c>
      <c r="DW10" s="16"/>
      <c r="DX10" s="16"/>
      <c r="DY10" s="68">
        <f>ROUND((DW10+DX10*2)/3,1)</f>
        <v>0</v>
      </c>
      <c r="DZ10" s="12"/>
      <c r="EA10" s="12"/>
      <c r="EB10" s="68">
        <f>ROUND((MAX(DZ10:EA10)+DY10)/2,1)</f>
        <v>0</v>
      </c>
      <c r="EC10" s="79">
        <f>ROUND(IF(DY10=0,(MAX(DT10,DU10)+DS10)/2,(MAX(DZ10,EA10)+DY10)/2),1)</f>
        <v>0</v>
      </c>
      <c r="ED10" s="16"/>
      <c r="EE10" s="16"/>
      <c r="EF10" s="68">
        <f>ROUND((ED10+EE10*2)/3,1)</f>
        <v>0</v>
      </c>
      <c r="EG10" s="12"/>
      <c r="EH10" s="12"/>
      <c r="EI10" s="68">
        <f>ROUND((MAX(EG10:EH10)+EF10)/2,1)</f>
        <v>0</v>
      </c>
      <c r="EJ10" s="16"/>
      <c r="EK10" s="16"/>
      <c r="EL10" s="68">
        <f>ROUND((EJ10+EK10*2)/3,1)</f>
        <v>0</v>
      </c>
      <c r="EM10" s="12"/>
      <c r="EN10" s="12"/>
      <c r="EO10" s="68">
        <f>ROUND((MAX(EM10:EN10)+EL10)/2,1)</f>
        <v>0</v>
      </c>
      <c r="EP10" s="79">
        <f>ROUND(IF(EL10=0,(MAX(EG10,EH10)+EF10)/2,(MAX(EM10,EN10)+EL10)/2),1)</f>
        <v>0</v>
      </c>
      <c r="EQ10" s="16"/>
      <c r="ER10" s="16"/>
      <c r="ES10" s="68">
        <f>ROUND((EQ10+ER10*2)/3,1)</f>
        <v>0</v>
      </c>
      <c r="ET10" s="12"/>
      <c r="EU10" s="12"/>
      <c r="EV10" s="68">
        <f>ROUND((MAX(ET10:EU10)+ES10)/2,1)</f>
        <v>0</v>
      </c>
      <c r="EW10" s="16"/>
      <c r="EX10" s="16"/>
      <c r="EY10" s="68">
        <f>ROUND((EW10+EX10*2)/3,1)</f>
        <v>0</v>
      </c>
      <c r="EZ10" s="12"/>
      <c r="FA10" s="12"/>
      <c r="FB10" s="68">
        <f>ROUND((MAX(EZ10:FA10)+EY10)/2,1)</f>
        <v>0</v>
      </c>
      <c r="FC10" s="79">
        <f>ROUND(IF(EY10=0,(MAX(ET10,EU10)+ES10)/2,(MAX(EZ10,FA10)+EY10)/2),1)</f>
        <v>0</v>
      </c>
      <c r="FD10" s="16"/>
      <c r="FE10" s="16"/>
      <c r="FF10" s="68">
        <f>ROUND((FD10+FE10*2)/3,1)</f>
        <v>0</v>
      </c>
      <c r="FG10" s="12"/>
      <c r="FH10" s="12"/>
      <c r="FI10" s="68">
        <f>ROUND((MAX(FG10:FH10)+FF10)/2,1)</f>
        <v>0</v>
      </c>
      <c r="FJ10" s="16"/>
      <c r="FK10" s="16"/>
      <c r="FL10" s="68">
        <f>ROUND((FJ10+FK10*2)/3,1)</f>
        <v>0</v>
      </c>
      <c r="FM10" s="12"/>
      <c r="FN10" s="12"/>
      <c r="FO10" s="68">
        <f>ROUND((MAX(FM10:FN10)+FL10)/2,1)</f>
        <v>0</v>
      </c>
      <c r="FP10" s="79">
        <f>ROUND(IF(FL10=0,(MAX(FG10,FH10)+FF10)/2,(MAX(FM10,FN10)+FL10)/2),1)</f>
        <v>0</v>
      </c>
      <c r="FQ10" s="16"/>
      <c r="FR10" s="16"/>
      <c r="FS10" s="68">
        <f>ROUND((FQ10+FR10*2)/3,1)</f>
        <v>0</v>
      </c>
      <c r="FT10" s="12"/>
      <c r="FU10" s="12"/>
      <c r="FV10" s="68">
        <f>ROUND((MAX(FT10:FU10)+FS10)/2,1)</f>
        <v>0</v>
      </c>
      <c r="FW10" s="16"/>
      <c r="FX10" s="16"/>
      <c r="FY10" s="68">
        <f>ROUND((FW10+FX10*2)/3,1)</f>
        <v>0</v>
      </c>
      <c r="FZ10" s="12"/>
      <c r="GA10" s="12"/>
      <c r="GB10" s="68">
        <f>ROUND((MAX(FZ10:GA10)+FY10)/2,1)</f>
        <v>0</v>
      </c>
      <c r="GC10" s="79">
        <f>ROUND(IF(FY10=0,(MAX(FT10,FU10)+FS10)/2,(MAX(FZ10,GA10)+FY10)/2),1)</f>
        <v>0</v>
      </c>
      <c r="GD10" s="16"/>
      <c r="GE10" s="16"/>
      <c r="GF10" s="16"/>
      <c r="GG10" s="16"/>
      <c r="GH10" s="68">
        <f>ROUND((GD10+GE10+GF10*2+GG10*2)/6,1)</f>
        <v>0</v>
      </c>
      <c r="GI10" s="12"/>
      <c r="GJ10" s="12"/>
      <c r="GK10" s="68">
        <f>ROUND((MAX(GI10:GJ10)+GH10)/2,1)</f>
        <v>0</v>
      </c>
      <c r="GL10" s="16"/>
      <c r="GM10" s="16"/>
      <c r="GN10" s="68">
        <f>ROUND((GL10+GM10*2)/3,1)</f>
        <v>0</v>
      </c>
      <c r="GO10" s="12"/>
      <c r="GP10" s="12"/>
      <c r="GQ10" s="68">
        <f>ROUND((MAX(GO10:GP10)+GN10)/2,1)</f>
        <v>0</v>
      </c>
      <c r="GR10" s="79">
        <f>ROUND(IF(GN10=0,(MAX(GI10,GJ10)+GH10)/2,(MAX(GO10,GP10)+GN10)/2),1)</f>
        <v>0</v>
      </c>
      <c r="GS10" s="16"/>
      <c r="GT10" s="16"/>
      <c r="GU10" s="68">
        <f>ROUND((GS10+GT10*2)/3,1)</f>
        <v>0</v>
      </c>
      <c r="GV10" s="12"/>
      <c r="GW10" s="12"/>
      <c r="GX10" s="68">
        <f>ROUND((MAX(GV10:GW10)+GU10)/2,1)</f>
        <v>0</v>
      </c>
      <c r="GY10" s="16"/>
      <c r="GZ10" s="16"/>
      <c r="HA10" s="68">
        <f>ROUND((GY10+GZ10*2)/3,1)</f>
        <v>0</v>
      </c>
      <c r="HB10" s="12"/>
      <c r="HC10" s="12"/>
      <c r="HD10" s="68">
        <f>ROUND((MAX(HB10:HC10)+HA10)/2,1)</f>
        <v>0</v>
      </c>
      <c r="HE10" s="79">
        <f>ROUND(IF(HA10=0,(MAX(GV10,GW10)+GU10)/2,(MAX(HB10,HC10)+HA10)/2),1)</f>
        <v>0</v>
      </c>
    </row>
  </sheetData>
  <sheetProtection/>
  <mergeCells count="74">
    <mergeCell ref="E6:F8"/>
    <mergeCell ref="G6:I8"/>
    <mergeCell ref="A6:A8"/>
    <mergeCell ref="B6:B8"/>
    <mergeCell ref="C6:C8"/>
    <mergeCell ref="D6:D8"/>
    <mergeCell ref="K6:K8"/>
    <mergeCell ref="L6:L8"/>
    <mergeCell ref="J6:J8"/>
    <mergeCell ref="M6:AB6"/>
    <mergeCell ref="W7:AB7"/>
    <mergeCell ref="M7:O7"/>
    <mergeCell ref="V7:V8"/>
    <mergeCell ref="DD6:DO6"/>
    <mergeCell ref="BC7:BC8"/>
    <mergeCell ref="BD7:BI7"/>
    <mergeCell ref="BJ7:BO7"/>
    <mergeCell ref="BP7:BP8"/>
    <mergeCell ref="AD6:AO6"/>
    <mergeCell ref="DJ7:DO7"/>
    <mergeCell ref="DD7:DI7"/>
    <mergeCell ref="AP7:AP8"/>
    <mergeCell ref="BD6:BO6"/>
    <mergeCell ref="AC7:AC8"/>
    <mergeCell ref="AD7:AI7"/>
    <mergeCell ref="AJ7:AO7"/>
    <mergeCell ref="P7:R7"/>
    <mergeCell ref="S7:S8"/>
    <mergeCell ref="T7:T8"/>
    <mergeCell ref="U7:U8"/>
    <mergeCell ref="BQ6:CB6"/>
    <mergeCell ref="CD6:CO6"/>
    <mergeCell ref="CQ6:DB6"/>
    <mergeCell ref="AQ6:BB6"/>
    <mergeCell ref="AQ7:AV7"/>
    <mergeCell ref="AW7:BB7"/>
    <mergeCell ref="BW7:CB7"/>
    <mergeCell ref="DP7:DP8"/>
    <mergeCell ref="CQ7:CV7"/>
    <mergeCell ref="CW7:DB7"/>
    <mergeCell ref="DC7:DC8"/>
    <mergeCell ref="BQ7:BV7"/>
    <mergeCell ref="CP7:CP8"/>
    <mergeCell ref="CC7:CC8"/>
    <mergeCell ref="CD7:CI7"/>
    <mergeCell ref="CJ7:CO7"/>
    <mergeCell ref="HE7:HE8"/>
    <mergeCell ref="GC7:GC8"/>
    <mergeCell ref="FW7:GB7"/>
    <mergeCell ref="EC7:EC8"/>
    <mergeCell ref="ED7:EI7"/>
    <mergeCell ref="EJ7:EO7"/>
    <mergeCell ref="EP7:EP8"/>
    <mergeCell ref="EQ7:EV7"/>
    <mergeCell ref="GR7:GR8"/>
    <mergeCell ref="FQ7:FV7"/>
    <mergeCell ref="GD7:GK7"/>
    <mergeCell ref="DW7:EB7"/>
    <mergeCell ref="GL7:GQ7"/>
    <mergeCell ref="FQ6:GB6"/>
    <mergeCell ref="FJ7:FO7"/>
    <mergeCell ref="FP7:FP8"/>
    <mergeCell ref="ED6:EO6"/>
    <mergeCell ref="DQ6:EB6"/>
    <mergeCell ref="GS6:HD6"/>
    <mergeCell ref="GS7:GX7"/>
    <mergeCell ref="GY7:HD7"/>
    <mergeCell ref="DQ7:DV7"/>
    <mergeCell ref="EW7:FB7"/>
    <mergeCell ref="FC7:FC8"/>
    <mergeCell ref="FD7:FI7"/>
    <mergeCell ref="EQ6:FB6"/>
    <mergeCell ref="FD6:FO6"/>
    <mergeCell ref="GD6:GQ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T17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F9" sqref="AF9:AP9"/>
    </sheetView>
  </sheetViews>
  <sheetFormatPr defaultColWidth="9.140625" defaultRowHeight="15"/>
  <cols>
    <col min="1" max="1" width="3.140625" style="0" customWidth="1"/>
    <col min="2" max="2" width="3.57421875" style="0" customWidth="1"/>
    <col min="4" max="4" width="3.57421875" style="0" customWidth="1"/>
    <col min="5" max="5" width="18.421875" style="0" customWidth="1"/>
    <col min="7" max="9" width="3.421875" style="0" customWidth="1"/>
    <col min="10" max="10" width="10.00390625" style="0" customWidth="1"/>
    <col min="13" max="202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35</v>
      </c>
    </row>
    <row r="4" s="1" customFormat="1" ht="15" customHeight="1">
      <c r="A4" s="1" t="s">
        <v>60</v>
      </c>
    </row>
    <row r="5" s="2" customFormat="1" ht="15"/>
    <row r="6" spans="1:202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47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3</v>
      </c>
      <c r="AQ6" s="101" t="s">
        <v>48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49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2</v>
      </c>
      <c r="BQ6" s="101" t="s">
        <v>50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3</v>
      </c>
      <c r="CF6" s="101" t="s">
        <v>51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3">
        <v>3</v>
      </c>
      <c r="CS6" s="101" t="s">
        <v>52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3">
        <v>2</v>
      </c>
      <c r="DF6" s="101" t="s">
        <v>53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3">
        <v>2</v>
      </c>
      <c r="DS6" s="101" t="s">
        <v>54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3">
        <v>5</v>
      </c>
      <c r="EH6" s="101" t="s">
        <v>55</v>
      </c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3">
        <v>3</v>
      </c>
      <c r="EU6" s="101" t="s">
        <v>31</v>
      </c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3">
        <v>3</v>
      </c>
      <c r="FH6" s="101" t="s">
        <v>56</v>
      </c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3">
        <v>2</v>
      </c>
      <c r="FU6" s="101" t="s">
        <v>58</v>
      </c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3">
        <v>4</v>
      </c>
      <c r="GH6" s="101" t="s">
        <v>57</v>
      </c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3">
        <v>2</v>
      </c>
    </row>
    <row r="7" spans="1:202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115"/>
      <c r="BX7" s="115"/>
      <c r="BY7" s="94" t="s">
        <v>11</v>
      </c>
      <c r="BZ7" s="95"/>
      <c r="CA7" s="95"/>
      <c r="CB7" s="95"/>
      <c r="CC7" s="95"/>
      <c r="CD7" s="96"/>
      <c r="CE7" s="97" t="s">
        <v>12</v>
      </c>
      <c r="CF7" s="114" t="s">
        <v>10</v>
      </c>
      <c r="CG7" s="115"/>
      <c r="CH7" s="115"/>
      <c r="CI7" s="115"/>
      <c r="CJ7" s="115"/>
      <c r="CK7" s="115"/>
      <c r="CL7" s="94" t="s">
        <v>11</v>
      </c>
      <c r="CM7" s="95"/>
      <c r="CN7" s="95"/>
      <c r="CO7" s="95"/>
      <c r="CP7" s="95"/>
      <c r="CQ7" s="96"/>
      <c r="CR7" s="97" t="s">
        <v>12</v>
      </c>
      <c r="CS7" s="114" t="s">
        <v>10</v>
      </c>
      <c r="CT7" s="115"/>
      <c r="CU7" s="115"/>
      <c r="CV7" s="115"/>
      <c r="CW7" s="115"/>
      <c r="CX7" s="115"/>
      <c r="CY7" s="94" t="s">
        <v>11</v>
      </c>
      <c r="CZ7" s="95"/>
      <c r="DA7" s="95"/>
      <c r="DB7" s="95"/>
      <c r="DC7" s="95"/>
      <c r="DD7" s="96"/>
      <c r="DE7" s="97" t="s">
        <v>12</v>
      </c>
      <c r="DF7" s="114" t="s">
        <v>10</v>
      </c>
      <c r="DG7" s="115"/>
      <c r="DH7" s="115"/>
      <c r="DI7" s="115"/>
      <c r="DJ7" s="115"/>
      <c r="DK7" s="115"/>
      <c r="DL7" s="94" t="s">
        <v>11</v>
      </c>
      <c r="DM7" s="95"/>
      <c r="DN7" s="95"/>
      <c r="DO7" s="95"/>
      <c r="DP7" s="95"/>
      <c r="DQ7" s="96"/>
      <c r="DR7" s="97" t="s">
        <v>12</v>
      </c>
      <c r="DS7" s="114" t="s">
        <v>10</v>
      </c>
      <c r="DT7" s="115"/>
      <c r="DU7" s="115"/>
      <c r="DV7" s="115"/>
      <c r="DW7" s="115"/>
      <c r="DX7" s="115"/>
      <c r="DY7" s="115"/>
      <c r="DZ7" s="115"/>
      <c r="EA7" s="94" t="s">
        <v>11</v>
      </c>
      <c r="EB7" s="95"/>
      <c r="EC7" s="95"/>
      <c r="ED7" s="95"/>
      <c r="EE7" s="95"/>
      <c r="EF7" s="96"/>
      <c r="EG7" s="97" t="s">
        <v>12</v>
      </c>
      <c r="EH7" s="114" t="s">
        <v>10</v>
      </c>
      <c r="EI7" s="115"/>
      <c r="EJ7" s="115"/>
      <c r="EK7" s="115"/>
      <c r="EL7" s="115"/>
      <c r="EM7" s="115"/>
      <c r="EN7" s="94" t="s">
        <v>11</v>
      </c>
      <c r="EO7" s="95"/>
      <c r="EP7" s="95"/>
      <c r="EQ7" s="95"/>
      <c r="ER7" s="95"/>
      <c r="ES7" s="96"/>
      <c r="ET7" s="97" t="s">
        <v>12</v>
      </c>
      <c r="EU7" s="114" t="s">
        <v>10</v>
      </c>
      <c r="EV7" s="115"/>
      <c r="EW7" s="115"/>
      <c r="EX7" s="115"/>
      <c r="EY7" s="115"/>
      <c r="EZ7" s="115"/>
      <c r="FA7" s="94" t="s">
        <v>11</v>
      </c>
      <c r="FB7" s="95"/>
      <c r="FC7" s="95"/>
      <c r="FD7" s="95"/>
      <c r="FE7" s="95"/>
      <c r="FF7" s="96"/>
      <c r="FG7" s="97" t="s">
        <v>12</v>
      </c>
      <c r="FH7" s="114" t="s">
        <v>10</v>
      </c>
      <c r="FI7" s="115"/>
      <c r="FJ7" s="115"/>
      <c r="FK7" s="115"/>
      <c r="FL7" s="115"/>
      <c r="FM7" s="115"/>
      <c r="FN7" s="94" t="s">
        <v>11</v>
      </c>
      <c r="FO7" s="95"/>
      <c r="FP7" s="95"/>
      <c r="FQ7" s="95"/>
      <c r="FR7" s="95"/>
      <c r="FS7" s="96"/>
      <c r="FT7" s="97" t="s">
        <v>12</v>
      </c>
      <c r="FU7" s="114" t="s">
        <v>10</v>
      </c>
      <c r="FV7" s="115"/>
      <c r="FW7" s="115"/>
      <c r="FX7" s="115"/>
      <c r="FY7" s="115"/>
      <c r="FZ7" s="115"/>
      <c r="GA7" s="94" t="s">
        <v>11</v>
      </c>
      <c r="GB7" s="95"/>
      <c r="GC7" s="95"/>
      <c r="GD7" s="95"/>
      <c r="GE7" s="95"/>
      <c r="GF7" s="96"/>
      <c r="GG7" s="97" t="s">
        <v>12</v>
      </c>
      <c r="GH7" s="114" t="s">
        <v>10</v>
      </c>
      <c r="GI7" s="115"/>
      <c r="GJ7" s="115"/>
      <c r="GK7" s="115"/>
      <c r="GL7" s="115"/>
      <c r="GM7" s="115"/>
      <c r="GN7" s="94" t="s">
        <v>11</v>
      </c>
      <c r="GO7" s="95"/>
      <c r="GP7" s="95"/>
      <c r="GQ7" s="95"/>
      <c r="GR7" s="95"/>
      <c r="GS7" s="96"/>
      <c r="GT7" s="97" t="s">
        <v>12</v>
      </c>
    </row>
    <row r="8" spans="1:202" s="9" customFormat="1" ht="36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13</v>
      </c>
      <c r="BS8" s="6" t="s">
        <v>14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19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3"/>
      <c r="CF8" s="6" t="s">
        <v>13</v>
      </c>
      <c r="CG8" s="6" t="s">
        <v>14</v>
      </c>
      <c r="CH8" s="7" t="s">
        <v>15</v>
      </c>
      <c r="CI8" s="7" t="s">
        <v>16</v>
      </c>
      <c r="CJ8" s="7" t="s">
        <v>17</v>
      </c>
      <c r="CK8" s="7" t="s">
        <v>19</v>
      </c>
      <c r="CL8" s="6" t="s">
        <v>13</v>
      </c>
      <c r="CM8" s="6" t="s">
        <v>14</v>
      </c>
      <c r="CN8" s="7" t="s">
        <v>15</v>
      </c>
      <c r="CO8" s="7" t="s">
        <v>16</v>
      </c>
      <c r="CP8" s="7" t="s">
        <v>17</v>
      </c>
      <c r="CQ8" s="7" t="s">
        <v>19</v>
      </c>
      <c r="CR8" s="113"/>
      <c r="CS8" s="6" t="s">
        <v>13</v>
      </c>
      <c r="CT8" s="6" t="s">
        <v>14</v>
      </c>
      <c r="CU8" s="7" t="s">
        <v>15</v>
      </c>
      <c r="CV8" s="7" t="s">
        <v>16</v>
      </c>
      <c r="CW8" s="7" t="s">
        <v>17</v>
      </c>
      <c r="CX8" s="7" t="s">
        <v>19</v>
      </c>
      <c r="CY8" s="6" t="s">
        <v>13</v>
      </c>
      <c r="CZ8" s="6" t="s">
        <v>14</v>
      </c>
      <c r="DA8" s="7" t="s">
        <v>15</v>
      </c>
      <c r="DB8" s="7" t="s">
        <v>16</v>
      </c>
      <c r="DC8" s="7" t="s">
        <v>17</v>
      </c>
      <c r="DD8" s="7" t="s">
        <v>19</v>
      </c>
      <c r="DE8" s="113"/>
      <c r="DF8" s="6" t="s">
        <v>13</v>
      </c>
      <c r="DG8" s="6" t="s">
        <v>14</v>
      </c>
      <c r="DH8" s="7" t="s">
        <v>15</v>
      </c>
      <c r="DI8" s="7" t="s">
        <v>16</v>
      </c>
      <c r="DJ8" s="7" t="s">
        <v>17</v>
      </c>
      <c r="DK8" s="7" t="s">
        <v>19</v>
      </c>
      <c r="DL8" s="6" t="s">
        <v>13</v>
      </c>
      <c r="DM8" s="6" t="s">
        <v>14</v>
      </c>
      <c r="DN8" s="7" t="s">
        <v>15</v>
      </c>
      <c r="DO8" s="7" t="s">
        <v>16</v>
      </c>
      <c r="DP8" s="7" t="s">
        <v>17</v>
      </c>
      <c r="DQ8" s="7" t="s">
        <v>19</v>
      </c>
      <c r="DR8" s="113"/>
      <c r="DS8" s="6" t="s">
        <v>13</v>
      </c>
      <c r="DT8" s="6" t="s">
        <v>13</v>
      </c>
      <c r="DU8" s="6" t="s">
        <v>14</v>
      </c>
      <c r="DV8" s="6" t="s">
        <v>14</v>
      </c>
      <c r="DW8" s="7" t="s">
        <v>15</v>
      </c>
      <c r="DX8" s="7" t="s">
        <v>16</v>
      </c>
      <c r="DY8" s="7" t="s">
        <v>17</v>
      </c>
      <c r="DZ8" s="7" t="s">
        <v>19</v>
      </c>
      <c r="EA8" s="6" t="s">
        <v>13</v>
      </c>
      <c r="EB8" s="6" t="s">
        <v>14</v>
      </c>
      <c r="EC8" s="7" t="s">
        <v>15</v>
      </c>
      <c r="ED8" s="7" t="s">
        <v>16</v>
      </c>
      <c r="EE8" s="7" t="s">
        <v>17</v>
      </c>
      <c r="EF8" s="7" t="s">
        <v>19</v>
      </c>
      <c r="EG8" s="113"/>
      <c r="EH8" s="6" t="s">
        <v>13</v>
      </c>
      <c r="EI8" s="6" t="s">
        <v>14</v>
      </c>
      <c r="EJ8" s="7" t="s">
        <v>15</v>
      </c>
      <c r="EK8" s="7" t="s">
        <v>16</v>
      </c>
      <c r="EL8" s="7" t="s">
        <v>17</v>
      </c>
      <c r="EM8" s="7" t="s">
        <v>19</v>
      </c>
      <c r="EN8" s="6" t="s">
        <v>13</v>
      </c>
      <c r="EO8" s="6" t="s">
        <v>14</v>
      </c>
      <c r="EP8" s="7" t="s">
        <v>15</v>
      </c>
      <c r="EQ8" s="7" t="s">
        <v>16</v>
      </c>
      <c r="ER8" s="7" t="s">
        <v>17</v>
      </c>
      <c r="ES8" s="7" t="s">
        <v>19</v>
      </c>
      <c r="ET8" s="113"/>
      <c r="EU8" s="6" t="s">
        <v>13</v>
      </c>
      <c r="EV8" s="6" t="s">
        <v>14</v>
      </c>
      <c r="EW8" s="7" t="s">
        <v>15</v>
      </c>
      <c r="EX8" s="7" t="s">
        <v>16</v>
      </c>
      <c r="EY8" s="7" t="s">
        <v>17</v>
      </c>
      <c r="EZ8" s="7" t="s">
        <v>19</v>
      </c>
      <c r="FA8" s="6" t="s">
        <v>13</v>
      </c>
      <c r="FB8" s="6" t="s">
        <v>14</v>
      </c>
      <c r="FC8" s="7" t="s">
        <v>15</v>
      </c>
      <c r="FD8" s="7" t="s">
        <v>16</v>
      </c>
      <c r="FE8" s="7" t="s">
        <v>17</v>
      </c>
      <c r="FF8" s="7" t="s">
        <v>19</v>
      </c>
      <c r="FG8" s="113"/>
      <c r="FH8" s="6" t="s">
        <v>13</v>
      </c>
      <c r="FI8" s="6" t="s">
        <v>14</v>
      </c>
      <c r="FJ8" s="7" t="s">
        <v>15</v>
      </c>
      <c r="FK8" s="7" t="s">
        <v>16</v>
      </c>
      <c r="FL8" s="7" t="s">
        <v>17</v>
      </c>
      <c r="FM8" s="7" t="s">
        <v>19</v>
      </c>
      <c r="FN8" s="6" t="s">
        <v>13</v>
      </c>
      <c r="FO8" s="6" t="s">
        <v>14</v>
      </c>
      <c r="FP8" s="7" t="s">
        <v>15</v>
      </c>
      <c r="FQ8" s="7" t="s">
        <v>16</v>
      </c>
      <c r="FR8" s="7" t="s">
        <v>17</v>
      </c>
      <c r="FS8" s="7" t="s">
        <v>19</v>
      </c>
      <c r="FT8" s="113"/>
      <c r="FU8" s="6" t="s">
        <v>13</v>
      </c>
      <c r="FV8" s="6" t="s">
        <v>14</v>
      </c>
      <c r="FW8" s="7" t="s">
        <v>15</v>
      </c>
      <c r="FX8" s="7" t="s">
        <v>16</v>
      </c>
      <c r="FY8" s="7" t="s">
        <v>17</v>
      </c>
      <c r="FZ8" s="7" t="s">
        <v>19</v>
      </c>
      <c r="GA8" s="6" t="s">
        <v>13</v>
      </c>
      <c r="GB8" s="6" t="s">
        <v>14</v>
      </c>
      <c r="GC8" s="7" t="s">
        <v>15</v>
      </c>
      <c r="GD8" s="7" t="s">
        <v>16</v>
      </c>
      <c r="GE8" s="7" t="s">
        <v>17</v>
      </c>
      <c r="GF8" s="7" t="s">
        <v>19</v>
      </c>
      <c r="GG8" s="113"/>
      <c r="GH8" s="6" t="s">
        <v>13</v>
      </c>
      <c r="GI8" s="6" t="s">
        <v>14</v>
      </c>
      <c r="GJ8" s="7" t="s">
        <v>15</v>
      </c>
      <c r="GK8" s="7" t="s">
        <v>16</v>
      </c>
      <c r="GL8" s="7" t="s">
        <v>17</v>
      </c>
      <c r="GM8" s="7" t="s">
        <v>19</v>
      </c>
      <c r="GN8" s="6" t="s">
        <v>13</v>
      </c>
      <c r="GO8" s="6" t="s">
        <v>14</v>
      </c>
      <c r="GP8" s="7" t="s">
        <v>15</v>
      </c>
      <c r="GQ8" s="7" t="s">
        <v>16</v>
      </c>
      <c r="GR8" s="7" t="s">
        <v>17</v>
      </c>
      <c r="GS8" s="7" t="s">
        <v>19</v>
      </c>
      <c r="GT8" s="113"/>
    </row>
    <row r="9" spans="1:202" s="17" customFormat="1" ht="15">
      <c r="A9" s="11">
        <v>1</v>
      </c>
      <c r="B9" s="12" t="s">
        <v>138</v>
      </c>
      <c r="C9" s="11" t="s">
        <v>484</v>
      </c>
      <c r="D9" s="13" t="s">
        <v>485</v>
      </c>
      <c r="E9" s="14" t="s">
        <v>340</v>
      </c>
      <c r="F9" s="15" t="s">
        <v>486</v>
      </c>
      <c r="G9" s="13" t="s">
        <v>487</v>
      </c>
      <c r="H9" s="13" t="s">
        <v>245</v>
      </c>
      <c r="I9" s="11">
        <v>95</v>
      </c>
      <c r="J9" s="11" t="s">
        <v>488</v>
      </c>
      <c r="K9" s="16" t="s">
        <v>489</v>
      </c>
      <c r="L9" s="12" t="s">
        <v>268</v>
      </c>
      <c r="M9" s="34">
        <v>7</v>
      </c>
      <c r="N9" s="34">
        <v>7</v>
      </c>
      <c r="O9" s="68">
        <f>ROUND((M9+N9*2)/3,1)</f>
        <v>7</v>
      </c>
      <c r="P9" s="56"/>
      <c r="Q9" s="56"/>
      <c r="R9" s="68">
        <f>ROUND((P9+Q9*2)/3,1)</f>
        <v>0</v>
      </c>
      <c r="S9" s="68">
        <f>ROUND((O9+R9)/2,1)</f>
        <v>3.5</v>
      </c>
      <c r="T9" s="56">
        <v>7</v>
      </c>
      <c r="U9" s="56"/>
      <c r="V9" s="68">
        <f>ROUND((MAX(T9:U9)+S9)/2,1)</f>
        <v>5.3</v>
      </c>
      <c r="W9" s="34"/>
      <c r="X9" s="34"/>
      <c r="Y9" s="68">
        <f>ROUND((W9+X9*2)/3,1)</f>
        <v>0</v>
      </c>
      <c r="Z9" s="56"/>
      <c r="AA9" s="56"/>
      <c r="AB9" s="79">
        <f>ROUND((MAX(Z9:AA9)+Y9)/2,1)</f>
        <v>0</v>
      </c>
      <c r="AC9" s="79">
        <f aca="true" t="shared" si="0" ref="AC9:AC17">ROUND(IF(Y9=0,(MAX(T9,U9)+S9)/2,(MAX(Z9,AA9)+Y9)/2),1)</f>
        <v>5.3</v>
      </c>
      <c r="AD9" s="16"/>
      <c r="AE9" s="16"/>
      <c r="AF9" s="68">
        <f>ROUND((AD9+AE9*2)/3,1)</f>
        <v>0</v>
      </c>
      <c r="AG9" s="12"/>
      <c r="AH9" s="12"/>
      <c r="AI9" s="68">
        <f>ROUND((MAX(AG9:AH9)+AF9)/2,1)</f>
        <v>0</v>
      </c>
      <c r="AJ9" s="16"/>
      <c r="AK9" s="16"/>
      <c r="AL9" s="68">
        <f>ROUND((AJ9+AK9*2)/3,1)</f>
        <v>0</v>
      </c>
      <c r="AM9" s="12"/>
      <c r="AN9" s="12"/>
      <c r="AO9" s="68">
        <f>ROUND((MAX(AM9:AN9)+AL9)/2,1)</f>
        <v>0</v>
      </c>
      <c r="AP9" s="79">
        <f aca="true" t="shared" si="1" ref="AP9:AP17">ROUND(IF(AL9=0,(MAX(AG9,AH9)+AF9)/2,(MAX(AM9,AN9)+AL9)/2),1)</f>
        <v>0</v>
      </c>
      <c r="AQ9" s="16"/>
      <c r="AR9" s="16"/>
      <c r="AS9" s="68">
        <f>ROUND((AQ9+AR9*2)/3,1)</f>
        <v>0</v>
      </c>
      <c r="AT9" s="12"/>
      <c r="AU9" s="12"/>
      <c r="AV9" s="68">
        <f>ROUND((MAX(AT9:AU9)+AS9)/2,1)</f>
        <v>0</v>
      </c>
      <c r="AW9" s="16"/>
      <c r="AX9" s="16"/>
      <c r="AY9" s="68">
        <f>ROUND((AW9+AX9*2)/3,1)</f>
        <v>0</v>
      </c>
      <c r="AZ9" s="12"/>
      <c r="BA9" s="12"/>
      <c r="BB9" s="68">
        <f>ROUND((MAX(AZ9:BA9)+AY9)/2,1)</f>
        <v>0</v>
      </c>
      <c r="BC9" s="79">
        <f aca="true" t="shared" si="2" ref="BC9:BC17">ROUND(IF(AY9=0,(MAX(AT9,AU9)+AS9)/2,(MAX(AZ9,BA9)+AY9)/2),1)</f>
        <v>0</v>
      </c>
      <c r="BD9" s="57"/>
      <c r="BE9" s="57"/>
      <c r="BF9" s="21">
        <f>ROUND((BD9+BE9*2)/3,1)</f>
        <v>0</v>
      </c>
      <c r="BG9" s="57"/>
      <c r="BH9" s="57"/>
      <c r="BI9" s="68">
        <f>ROUND((MAX(BG9:BH9)+BF9)/2,1)</f>
        <v>0</v>
      </c>
      <c r="BJ9" s="16"/>
      <c r="BK9" s="16"/>
      <c r="BL9" s="68">
        <f>ROUND((BJ9+BK9*2)/3,1)</f>
        <v>0</v>
      </c>
      <c r="BM9" s="12"/>
      <c r="BN9" s="12"/>
      <c r="BO9" s="68">
        <f>ROUND((MAX(BM9:BN9)+BL9)/2,1)</f>
        <v>0</v>
      </c>
      <c r="BP9" s="79">
        <f aca="true" t="shared" si="3" ref="BP9:BP17">ROUND(IF(BL9=0,(MAX(BG9,BH9)+BF9)/2,(MAX(BM9,BN9)+BL9)/2),1)</f>
        <v>0</v>
      </c>
      <c r="BQ9" s="16"/>
      <c r="BR9" s="16"/>
      <c r="BS9" s="16"/>
      <c r="BT9" s="16"/>
      <c r="BU9" s="21">
        <f>ROUND((BQ9+BR9+BS9*2+BT9*2)/6,1)</f>
        <v>0</v>
      </c>
      <c r="BV9" s="57"/>
      <c r="BW9" s="57"/>
      <c r="BX9" s="68">
        <f>ROUND((MAX(BV9:BW9)+BU9)/2,1)</f>
        <v>0</v>
      </c>
      <c r="BY9" s="16"/>
      <c r="BZ9" s="16"/>
      <c r="CA9" s="68">
        <f>ROUND((BY9+BZ9*2)/3,1)</f>
        <v>0</v>
      </c>
      <c r="CB9" s="12"/>
      <c r="CC9" s="12"/>
      <c r="CD9" s="68">
        <f>ROUND((MAX(CB9:CC9)+CA9)/2,1)</f>
        <v>0</v>
      </c>
      <c r="CE9" s="79">
        <f aca="true" t="shared" si="4" ref="CE9:CE17">ROUND(IF(CA9=0,(MAX(BV9,BW9)+BU9)/2,(MAX(CB9,CC9)+CA9)/2),1)</f>
        <v>0</v>
      </c>
      <c r="CF9" s="16"/>
      <c r="CG9" s="16"/>
      <c r="CH9" s="21">
        <f>ROUND((CF9+CG9*2)/3,1)</f>
        <v>0</v>
      </c>
      <c r="CI9" s="57"/>
      <c r="CJ9" s="57"/>
      <c r="CK9" s="68">
        <f>ROUND((MAX(CI9:CJ9)+CH9)/2,1)</f>
        <v>0</v>
      </c>
      <c r="CL9" s="16"/>
      <c r="CM9" s="16"/>
      <c r="CN9" s="68">
        <f>ROUND((CL9+CM9*2)/3,1)</f>
        <v>0</v>
      </c>
      <c r="CO9" s="12"/>
      <c r="CP9" s="12"/>
      <c r="CQ9" s="68">
        <f>ROUND((MAX(CO9:CP9)+CN9)/2,1)</f>
        <v>0</v>
      </c>
      <c r="CR9" s="79">
        <f aca="true" t="shared" si="5" ref="CR9:CR17">ROUND(IF(CN9=0,(MAX(CI9,CJ9)+CH9)/2,(MAX(CO9,CP9)+CN9)/2),1)</f>
        <v>0</v>
      </c>
      <c r="CS9" s="57"/>
      <c r="CT9" s="57"/>
      <c r="CU9" s="79">
        <f>ROUND((CS9+CT9*2)/3,1)</f>
        <v>0</v>
      </c>
      <c r="CV9" s="77"/>
      <c r="CW9" s="77"/>
      <c r="CX9" s="79">
        <f>ROUND((MAX(CV9:CW9)+CU9)/2,1)</f>
        <v>0</v>
      </c>
      <c r="CY9" s="77"/>
      <c r="CZ9" s="77"/>
      <c r="DA9" s="79">
        <f>ROUND((CY9+CZ9*2)/3,1)</f>
        <v>0</v>
      </c>
      <c r="DB9" s="77"/>
      <c r="DC9" s="77"/>
      <c r="DD9" s="79">
        <f>ROUND((MAX(DB9:DC9)+DA9)/2,1)</f>
        <v>0</v>
      </c>
      <c r="DE9" s="79">
        <f>ROUND(IF(DA9=0,(MAX(CV9,CW9)+CU9)/2,(MAX(DB9,DC9)+DA9)/2),1)</f>
        <v>0</v>
      </c>
      <c r="DF9" s="16"/>
      <c r="DG9" s="16"/>
      <c r="DH9" s="79">
        <f>ROUND((DF9+DG9*2)/3,1)</f>
        <v>0</v>
      </c>
      <c r="DI9" s="77"/>
      <c r="DJ9" s="77"/>
      <c r="DK9" s="79">
        <f>ROUND((MAX(DI9:DJ9)+DH9)/2,1)</f>
        <v>0</v>
      </c>
      <c r="DL9" s="77"/>
      <c r="DM9" s="77"/>
      <c r="DN9" s="79">
        <f>ROUND((DL9+DM9*2)/3,1)</f>
        <v>0</v>
      </c>
      <c r="DO9" s="77"/>
      <c r="DP9" s="77"/>
      <c r="DQ9" s="79">
        <f>ROUND((MAX(DO9:DP9)+DN9)/2,1)</f>
        <v>0</v>
      </c>
      <c r="DR9" s="79">
        <f>ROUND(IF(DN9=0,(MAX(DI9,DJ9)+DH9)/2,(MAX(DO9,DP9)+DN9)/2),1)</f>
        <v>0</v>
      </c>
      <c r="DS9" s="16"/>
      <c r="DT9" s="16"/>
      <c r="DU9" s="16"/>
      <c r="DV9" s="16"/>
      <c r="DW9" s="79">
        <f>ROUND((DS9+DT9+DU9*2+DV9*2)/6,1)</f>
        <v>0</v>
      </c>
      <c r="DX9" s="77"/>
      <c r="DY9" s="77"/>
      <c r="DZ9" s="79">
        <f>ROUND((MAX(DX9:DY9)+DW9)/2,1)</f>
        <v>0</v>
      </c>
      <c r="EA9" s="77"/>
      <c r="EB9" s="77"/>
      <c r="EC9" s="79">
        <f>ROUND((EA9+EB9*2)/3,1)</f>
        <v>0</v>
      </c>
      <c r="ED9" s="77"/>
      <c r="EE9" s="77"/>
      <c r="EF9" s="79">
        <f>ROUND((MAX(ED9:EE9)+EC9)/2,1)</f>
        <v>0</v>
      </c>
      <c r="EG9" s="79">
        <f>ROUND(IF(EC9=0,(MAX(DX9,DY9)+DW9)/2,(MAX(ED9,EE9)+EC9)/2),1)</f>
        <v>0</v>
      </c>
      <c r="EH9" s="16"/>
      <c r="EI9" s="16"/>
      <c r="EJ9" s="79">
        <f>ROUND((EH9+EI9*2)/3,1)</f>
        <v>0</v>
      </c>
      <c r="EK9" s="77"/>
      <c r="EL9" s="77"/>
      <c r="EM9" s="79">
        <f>ROUND((MAX(EK9:EL9)+EJ9)/2,1)</f>
        <v>0</v>
      </c>
      <c r="EN9" s="77"/>
      <c r="EO9" s="77"/>
      <c r="EP9" s="79">
        <f>ROUND((EN9+EO9*2)/3,1)</f>
        <v>0</v>
      </c>
      <c r="EQ9" s="77"/>
      <c r="ER9" s="77"/>
      <c r="ES9" s="79">
        <f>ROUND((MAX(EQ9:ER9)+EP9)/2,1)</f>
        <v>0</v>
      </c>
      <c r="ET9" s="79">
        <f>ROUND(IF(EP9=0,(MAX(EK9,EL9)+EJ9)/2,(MAX(EQ9,ER9)+EP9)/2),1)</f>
        <v>0</v>
      </c>
      <c r="EU9" s="16"/>
      <c r="EV9" s="16"/>
      <c r="EW9" s="79">
        <f>ROUND((EU9+EV9*2)/3,1)</f>
        <v>0</v>
      </c>
      <c r="EX9" s="77"/>
      <c r="EY9" s="77"/>
      <c r="EZ9" s="79">
        <f>ROUND((MAX(EX9:EY9)+EW9)/2,1)</f>
        <v>0</v>
      </c>
      <c r="FA9" s="77"/>
      <c r="FB9" s="77"/>
      <c r="FC9" s="79">
        <f>ROUND((FA9+FB9*2)/3,1)</f>
        <v>0</v>
      </c>
      <c r="FD9" s="77"/>
      <c r="FE9" s="77"/>
      <c r="FF9" s="79">
        <f>ROUND((MAX(FD9:FE9)+FC9)/2,1)</f>
        <v>0</v>
      </c>
      <c r="FG9" s="79">
        <f>ROUND(IF(FC9=0,(MAX(EX9,EY9)+EW9)/2,(MAX(FD9,FE9)+FC9)/2),1)</f>
        <v>0</v>
      </c>
      <c r="FH9" s="16"/>
      <c r="FI9" s="16"/>
      <c r="FJ9" s="79">
        <f>ROUND((FH9+FI9*2)/3,1)</f>
        <v>0</v>
      </c>
      <c r="FK9" s="16"/>
      <c r="FL9" s="16"/>
      <c r="FM9" s="79">
        <f aca="true" t="shared" si="6" ref="FM9:FM17">ROUND((MAX(FK9:FL9)+FJ9)/2,1)</f>
        <v>0</v>
      </c>
      <c r="FN9" s="77"/>
      <c r="FO9" s="77"/>
      <c r="FP9" s="79">
        <f aca="true" t="shared" si="7" ref="FP9:FP17">ROUND((FN9+FO9*2)/3,1)</f>
        <v>0</v>
      </c>
      <c r="FQ9" s="77"/>
      <c r="FR9" s="77"/>
      <c r="FS9" s="79">
        <f aca="true" t="shared" si="8" ref="FS9:FS17">ROUND((MAX(FQ9:FR9)+FP9)/2,1)</f>
        <v>0</v>
      </c>
      <c r="FT9" s="79">
        <f aca="true" t="shared" si="9" ref="FT9:FT17">ROUND(IF(FP9=0,(MAX(FK9,FL9)+FJ9)/2,(MAX(FQ9,FR9)+FP9)/2),1)</f>
        <v>0</v>
      </c>
      <c r="FU9" s="16"/>
      <c r="FV9" s="16"/>
      <c r="FW9" s="79">
        <f aca="true" t="shared" si="10" ref="FW9:FW17">ROUND((FU9+FV9*2)/3,1)</f>
        <v>0</v>
      </c>
      <c r="FX9" s="16"/>
      <c r="FY9" s="16"/>
      <c r="FZ9" s="79">
        <f aca="true" t="shared" si="11" ref="FZ9:FZ17">ROUND((MAX(FX9:FY9)+FW9)/2,1)</f>
        <v>0</v>
      </c>
      <c r="GA9" s="77"/>
      <c r="GB9" s="77"/>
      <c r="GC9" s="79">
        <f aca="true" t="shared" si="12" ref="GC9:GC17">ROUND((GA9+GB9*2)/3,1)</f>
        <v>0</v>
      </c>
      <c r="GD9" s="77"/>
      <c r="GE9" s="77"/>
      <c r="GF9" s="79">
        <f aca="true" t="shared" si="13" ref="GF9:GF17">ROUND((MAX(GD9:GE9)+GC9)/2,1)</f>
        <v>0</v>
      </c>
      <c r="GG9" s="79">
        <f aca="true" t="shared" si="14" ref="GG9:GG17">ROUND(IF(GC9=0,(MAX(FX9,FY9)+FW9)/2,(MAX(GD9,GE9)+GC9)/2),1)</f>
        <v>0</v>
      </c>
      <c r="GH9" s="34"/>
      <c r="GI9" s="34"/>
      <c r="GJ9" s="21">
        <f>ROUND((GH9+GI9*2)/3,1)</f>
        <v>0</v>
      </c>
      <c r="GK9" s="57"/>
      <c r="GL9" s="57"/>
      <c r="GM9" s="21">
        <f>ROUND((MAX(GK9:GL9)+GJ9)/2,1)</f>
        <v>0</v>
      </c>
      <c r="GN9" s="57"/>
      <c r="GO9" s="57"/>
      <c r="GP9" s="79">
        <f aca="true" t="shared" si="15" ref="GP9:GP17">ROUND((GN9+GO9*2)/3,1)</f>
        <v>0</v>
      </c>
      <c r="GQ9" s="77"/>
      <c r="GR9" s="77"/>
      <c r="GS9" s="79">
        <f aca="true" t="shared" si="16" ref="GS9:GS17">ROUND((MAX(GQ9:GR9)+GP9)/2,1)</f>
        <v>0</v>
      </c>
      <c r="GT9" s="79">
        <f aca="true" t="shared" si="17" ref="GT9:GT17">ROUND(IF(GP9=0,(MAX(GK9,GL9)+GJ9)/2,(MAX(GQ9,GR9)+GP9)/2),1)</f>
        <v>0</v>
      </c>
    </row>
    <row r="10" spans="1:202" s="17" customFormat="1" ht="15">
      <c r="A10" s="11">
        <v>2</v>
      </c>
      <c r="B10" s="12" t="s">
        <v>138</v>
      </c>
      <c r="C10" s="11" t="s">
        <v>484</v>
      </c>
      <c r="D10" s="13" t="s">
        <v>493</v>
      </c>
      <c r="E10" s="14" t="s">
        <v>494</v>
      </c>
      <c r="F10" s="15" t="s">
        <v>429</v>
      </c>
      <c r="G10" s="13" t="s">
        <v>302</v>
      </c>
      <c r="H10" s="13" t="s">
        <v>200</v>
      </c>
      <c r="I10" s="11">
        <v>93</v>
      </c>
      <c r="J10" s="11" t="s">
        <v>495</v>
      </c>
      <c r="K10" s="16" t="s">
        <v>496</v>
      </c>
      <c r="L10" s="12" t="s">
        <v>322</v>
      </c>
      <c r="M10" s="34">
        <v>7</v>
      </c>
      <c r="N10" s="34">
        <v>7</v>
      </c>
      <c r="O10" s="68">
        <f aca="true" t="shared" si="18" ref="O10:O17">ROUND((M10+N10*2)/3,1)</f>
        <v>7</v>
      </c>
      <c r="P10" s="56"/>
      <c r="Q10" s="56"/>
      <c r="R10" s="68">
        <f aca="true" t="shared" si="19" ref="R10:R17">ROUND((P10+Q10*2)/3,1)</f>
        <v>0</v>
      </c>
      <c r="S10" s="68">
        <f aca="true" t="shared" si="20" ref="S10:S17">ROUND((O10+R10)/2,1)</f>
        <v>3.5</v>
      </c>
      <c r="T10" s="56">
        <v>7</v>
      </c>
      <c r="U10" s="56"/>
      <c r="V10" s="68">
        <f aca="true" t="shared" si="21" ref="V10:V17">ROUND((MAX(T10:U10)+S10)/2,1)</f>
        <v>5.3</v>
      </c>
      <c r="W10" s="34"/>
      <c r="X10" s="34"/>
      <c r="Y10" s="68">
        <f aca="true" t="shared" si="22" ref="Y10:Y17">ROUND((W10+X10*2)/3,1)</f>
        <v>0</v>
      </c>
      <c r="Z10" s="34"/>
      <c r="AA10" s="34"/>
      <c r="AB10" s="79">
        <f aca="true" t="shared" si="23" ref="AB10:AB17">ROUND((MAX(Z10:AA10)+Y10)/2,1)</f>
        <v>0</v>
      </c>
      <c r="AC10" s="79">
        <f t="shared" si="0"/>
        <v>5.3</v>
      </c>
      <c r="AD10" s="16"/>
      <c r="AE10" s="16"/>
      <c r="AF10" s="68">
        <f aca="true" t="shared" si="24" ref="AF10:AF17">ROUND((AD10+AE10*2)/3,1)</f>
        <v>0</v>
      </c>
      <c r="AG10" s="16"/>
      <c r="AH10" s="16"/>
      <c r="AI10" s="68">
        <f aca="true" t="shared" si="25" ref="AI10:AI17">ROUND((MAX(AG10:AH10)+AF10)/2,1)</f>
        <v>0</v>
      </c>
      <c r="AJ10" s="16"/>
      <c r="AK10" s="16"/>
      <c r="AL10" s="68">
        <f aca="true" t="shared" si="26" ref="AL10:AL17">ROUND((AJ10+AK10*2)/3,1)</f>
        <v>0</v>
      </c>
      <c r="AM10" s="16"/>
      <c r="AN10" s="16"/>
      <c r="AO10" s="68">
        <f aca="true" t="shared" si="27" ref="AO10:AO17">ROUND((MAX(AM10:AN10)+AL10)/2,1)</f>
        <v>0</v>
      </c>
      <c r="AP10" s="79">
        <f t="shared" si="1"/>
        <v>0</v>
      </c>
      <c r="AQ10" s="16"/>
      <c r="AR10" s="16"/>
      <c r="AS10" s="68">
        <f aca="true" t="shared" si="28" ref="AS10:AS17">ROUND((AQ10+AR10*2)/3,1)</f>
        <v>0</v>
      </c>
      <c r="AT10" s="16"/>
      <c r="AU10" s="16"/>
      <c r="AV10" s="68">
        <f aca="true" t="shared" si="29" ref="AV10:AV17">ROUND((MAX(AT10:AU10)+AS10)/2,1)</f>
        <v>0</v>
      </c>
      <c r="AW10" s="16"/>
      <c r="AX10" s="16"/>
      <c r="AY10" s="68">
        <f aca="true" t="shared" si="30" ref="AY10:AY17">ROUND((AW10+AX10*2)/3,1)</f>
        <v>0</v>
      </c>
      <c r="AZ10" s="16"/>
      <c r="BA10" s="16"/>
      <c r="BB10" s="68">
        <f aca="true" t="shared" si="31" ref="BB10:BB17">ROUND((MAX(AZ10:BA10)+AY10)/2,1)</f>
        <v>0</v>
      </c>
      <c r="BC10" s="79">
        <f t="shared" si="2"/>
        <v>0</v>
      </c>
      <c r="BD10" s="57"/>
      <c r="BE10" s="57"/>
      <c r="BF10" s="21">
        <f aca="true" t="shared" si="32" ref="BF10:BF17">ROUND((BD10+BE10*2)/3,1)</f>
        <v>0</v>
      </c>
      <c r="BG10" s="57"/>
      <c r="BH10" s="57"/>
      <c r="BI10" s="68">
        <f aca="true" t="shared" si="33" ref="BI10:BI17">ROUND((MAX(BG10:BH10)+BF10)/2,1)</f>
        <v>0</v>
      </c>
      <c r="BJ10" s="57"/>
      <c r="BK10" s="57"/>
      <c r="BL10" s="68">
        <f aca="true" t="shared" si="34" ref="BL10:BL17">ROUND((BJ10+BK10*2)/3,1)</f>
        <v>0</v>
      </c>
      <c r="BM10" s="57"/>
      <c r="BN10" s="57"/>
      <c r="BO10" s="68">
        <f aca="true" t="shared" si="35" ref="BO10:BO17">ROUND((MAX(BM10:BN10)+BL10)/2,1)</f>
        <v>0</v>
      </c>
      <c r="BP10" s="79">
        <f t="shared" si="3"/>
        <v>0</v>
      </c>
      <c r="BQ10" s="16"/>
      <c r="BR10" s="16"/>
      <c r="BS10" s="16"/>
      <c r="BT10" s="16"/>
      <c r="BU10" s="21">
        <f aca="true" t="shared" si="36" ref="BU10:BU17">ROUND((BQ10+BR10+BS10*2+BT10*2)/6,1)</f>
        <v>0</v>
      </c>
      <c r="BV10" s="16"/>
      <c r="BW10" s="16"/>
      <c r="BX10" s="68">
        <f aca="true" t="shared" si="37" ref="BX10:BX17">ROUND((MAX(BV10:BW10)+BU10)/2,1)</f>
        <v>0</v>
      </c>
      <c r="BY10" s="16"/>
      <c r="BZ10" s="16"/>
      <c r="CA10" s="68">
        <f aca="true" t="shared" si="38" ref="CA10:CA17">ROUND((BY10+BZ10*2)/3,1)</f>
        <v>0</v>
      </c>
      <c r="CB10" s="16"/>
      <c r="CC10" s="16"/>
      <c r="CD10" s="68">
        <f aca="true" t="shared" si="39" ref="CD10:CD17">ROUND((MAX(CB10:CC10)+CA10)/2,1)</f>
        <v>0</v>
      </c>
      <c r="CE10" s="79">
        <f t="shared" si="4"/>
        <v>0</v>
      </c>
      <c r="CF10" s="16"/>
      <c r="CG10" s="16"/>
      <c r="CH10" s="21">
        <f aca="true" t="shared" si="40" ref="CH10:CH17">ROUND((CF10+CG10*2)/3,1)</f>
        <v>0</v>
      </c>
      <c r="CI10" s="16"/>
      <c r="CJ10" s="16"/>
      <c r="CK10" s="68">
        <f aca="true" t="shared" si="41" ref="CK10:CK17">ROUND((MAX(CI10:CJ10)+CH10)/2,1)</f>
        <v>0</v>
      </c>
      <c r="CL10" s="16"/>
      <c r="CM10" s="16"/>
      <c r="CN10" s="68">
        <f aca="true" t="shared" si="42" ref="CN10:CN17">ROUND((CL10+CM10*2)/3,1)</f>
        <v>0</v>
      </c>
      <c r="CO10" s="16"/>
      <c r="CP10" s="16"/>
      <c r="CQ10" s="68">
        <f aca="true" t="shared" si="43" ref="CQ10:CQ17">ROUND((MAX(CO10:CP10)+CN10)/2,1)</f>
        <v>0</v>
      </c>
      <c r="CR10" s="79">
        <f t="shared" si="5"/>
        <v>0</v>
      </c>
      <c r="CS10" s="57"/>
      <c r="CT10" s="57"/>
      <c r="CU10" s="79">
        <f aca="true" t="shared" si="44" ref="CU10:CU17">ROUND((CS10+CT10*2)/3,1)</f>
        <v>0</v>
      </c>
      <c r="CV10" s="77"/>
      <c r="CW10" s="77"/>
      <c r="CX10" s="79">
        <f aca="true" t="shared" si="45" ref="CX10:CX17">ROUND((MAX(CV10:CW10)+CU10)/2,1)</f>
        <v>0</v>
      </c>
      <c r="CY10" s="77"/>
      <c r="CZ10" s="77"/>
      <c r="DA10" s="79">
        <f aca="true" t="shared" si="46" ref="DA10:DA17">ROUND((CY10+CZ10*2)/3,1)</f>
        <v>0</v>
      </c>
      <c r="DB10" s="77"/>
      <c r="DC10" s="77"/>
      <c r="DD10" s="79">
        <f aca="true" t="shared" si="47" ref="DD10:DD17">ROUND((MAX(DB10:DC10)+DA10)/2,1)</f>
        <v>0</v>
      </c>
      <c r="DE10" s="79">
        <f aca="true" t="shared" si="48" ref="DE10:DE17">ROUND(IF(DA10=0,(MAX(CV10,CW10)+CU10)/2,(MAX(DB10,DC10)+DA10)/2),1)</f>
        <v>0</v>
      </c>
      <c r="DF10" s="16"/>
      <c r="DG10" s="16"/>
      <c r="DH10" s="79">
        <f aca="true" t="shared" si="49" ref="DH10:DH17">ROUND((DF10+DG10*2)/3,1)</f>
        <v>0</v>
      </c>
      <c r="DI10" s="16"/>
      <c r="DJ10" s="16"/>
      <c r="DK10" s="79">
        <f aca="true" t="shared" si="50" ref="DK10:DK17">ROUND((MAX(DI10:DJ10)+DH10)/2,1)</f>
        <v>0</v>
      </c>
      <c r="DL10" s="16"/>
      <c r="DM10" s="16"/>
      <c r="DN10" s="79">
        <f aca="true" t="shared" si="51" ref="DN10:DN17">ROUND((DL10+DM10*2)/3,1)</f>
        <v>0</v>
      </c>
      <c r="DO10" s="16"/>
      <c r="DP10" s="16"/>
      <c r="DQ10" s="79">
        <f aca="true" t="shared" si="52" ref="DQ10:DQ17">ROUND((MAX(DO10:DP10)+DN10)/2,1)</f>
        <v>0</v>
      </c>
      <c r="DR10" s="79">
        <f aca="true" t="shared" si="53" ref="DR10:DR17">ROUND(IF(DN10=0,(MAX(DI10,DJ10)+DH10)/2,(MAX(DO10,DP10)+DN10)/2),1)</f>
        <v>0</v>
      </c>
      <c r="DS10" s="16"/>
      <c r="DT10" s="16"/>
      <c r="DU10" s="16"/>
      <c r="DV10" s="16"/>
      <c r="DW10" s="79">
        <f aca="true" t="shared" si="54" ref="DW10:DW17">ROUND((DS10+DT10+DU10*2+DV10*2)/6,1)</f>
        <v>0</v>
      </c>
      <c r="DX10" s="16"/>
      <c r="DY10" s="16"/>
      <c r="DZ10" s="79">
        <f aca="true" t="shared" si="55" ref="DZ10:DZ17">ROUND((MAX(DX10:DY10)+DW10)/2,1)</f>
        <v>0</v>
      </c>
      <c r="EA10" s="16"/>
      <c r="EB10" s="16"/>
      <c r="EC10" s="79">
        <f aca="true" t="shared" si="56" ref="EC10:EC17">ROUND((EA10+EB10*2)/3,1)</f>
        <v>0</v>
      </c>
      <c r="ED10" s="16"/>
      <c r="EE10" s="16"/>
      <c r="EF10" s="79">
        <f aca="true" t="shared" si="57" ref="EF10:EF17">ROUND((MAX(ED10:EE10)+EC10)/2,1)</f>
        <v>0</v>
      </c>
      <c r="EG10" s="79">
        <f aca="true" t="shared" si="58" ref="EG10:EG17">ROUND(IF(EC10=0,(MAX(DX10,DY10)+DW10)/2,(MAX(ED10,EE10)+EC10)/2),1)</f>
        <v>0</v>
      </c>
      <c r="EH10" s="16"/>
      <c r="EI10" s="16"/>
      <c r="EJ10" s="79">
        <f aca="true" t="shared" si="59" ref="EJ10:EJ17">ROUND((EH10+EI10*2)/3,1)</f>
        <v>0</v>
      </c>
      <c r="EK10" s="16"/>
      <c r="EL10" s="16"/>
      <c r="EM10" s="79">
        <f aca="true" t="shared" si="60" ref="EM10:EM17">ROUND((MAX(EK10:EL10)+EJ10)/2,1)</f>
        <v>0</v>
      </c>
      <c r="EN10" s="16"/>
      <c r="EO10" s="16"/>
      <c r="EP10" s="79">
        <f aca="true" t="shared" si="61" ref="EP10:EP17">ROUND((EN10+EO10*2)/3,1)</f>
        <v>0</v>
      </c>
      <c r="EQ10" s="16"/>
      <c r="ER10" s="16"/>
      <c r="ES10" s="79">
        <f aca="true" t="shared" si="62" ref="ES10:ES17">ROUND((MAX(EQ10:ER10)+EP10)/2,1)</f>
        <v>0</v>
      </c>
      <c r="ET10" s="79">
        <f aca="true" t="shared" si="63" ref="ET10:ET17">ROUND(IF(EP10=0,(MAX(EK10,EL10)+EJ10)/2,(MAX(EQ10,ER10)+EP10)/2),1)</f>
        <v>0</v>
      </c>
      <c r="EU10" s="16"/>
      <c r="EV10" s="16"/>
      <c r="EW10" s="79">
        <f aca="true" t="shared" si="64" ref="EW10:EW17">ROUND((EU10+EV10*2)/3,1)</f>
        <v>0</v>
      </c>
      <c r="EX10" s="16"/>
      <c r="EY10" s="16"/>
      <c r="EZ10" s="79">
        <f aca="true" t="shared" si="65" ref="EZ10:EZ17">ROUND((MAX(EX10:EY10)+EW10)/2,1)</f>
        <v>0</v>
      </c>
      <c r="FA10" s="16"/>
      <c r="FB10" s="16"/>
      <c r="FC10" s="79">
        <f aca="true" t="shared" si="66" ref="FC10:FC17">ROUND((FA10+FB10*2)/3,1)</f>
        <v>0</v>
      </c>
      <c r="FD10" s="19"/>
      <c r="FE10" s="16"/>
      <c r="FF10" s="79">
        <f aca="true" t="shared" si="67" ref="FF10:FF17">ROUND((MAX(FD10:FE10)+FC10)/2,1)</f>
        <v>0</v>
      </c>
      <c r="FG10" s="79">
        <f aca="true" t="shared" si="68" ref="FG10:FG17">ROUND(IF(FC10=0,(MAX(EX10,EY10)+EW10)/2,(MAX(FD10,FE10)+FC10)/2),1)</f>
        <v>0</v>
      </c>
      <c r="FH10" s="16"/>
      <c r="FI10" s="16"/>
      <c r="FJ10" s="79">
        <f aca="true" t="shared" si="69" ref="FJ10:FJ17">ROUND((FH10+FI10*2)/3,1)</f>
        <v>0</v>
      </c>
      <c r="FK10" s="16"/>
      <c r="FL10" s="16"/>
      <c r="FM10" s="79">
        <f t="shared" si="6"/>
        <v>0</v>
      </c>
      <c r="FN10" s="77"/>
      <c r="FO10" s="77"/>
      <c r="FP10" s="79">
        <f t="shared" si="7"/>
        <v>0</v>
      </c>
      <c r="FQ10" s="77"/>
      <c r="FR10" s="77"/>
      <c r="FS10" s="79">
        <f t="shared" si="8"/>
        <v>0</v>
      </c>
      <c r="FT10" s="79">
        <f t="shared" si="9"/>
        <v>0</v>
      </c>
      <c r="FU10" s="16"/>
      <c r="FV10" s="16"/>
      <c r="FW10" s="79">
        <f t="shared" si="10"/>
        <v>0</v>
      </c>
      <c r="FX10" s="16"/>
      <c r="FY10" s="16"/>
      <c r="FZ10" s="79">
        <f t="shared" si="11"/>
        <v>0</v>
      </c>
      <c r="GA10" s="77"/>
      <c r="GB10" s="77"/>
      <c r="GC10" s="79">
        <f t="shared" si="12"/>
        <v>0</v>
      </c>
      <c r="GD10" s="77"/>
      <c r="GE10" s="77"/>
      <c r="GF10" s="79">
        <f t="shared" si="13"/>
        <v>0</v>
      </c>
      <c r="GG10" s="79">
        <f t="shared" si="14"/>
        <v>0</v>
      </c>
      <c r="GH10" s="34" t="s">
        <v>661</v>
      </c>
      <c r="GI10" s="34" t="s">
        <v>661</v>
      </c>
      <c r="GJ10" s="21">
        <f aca="true" t="shared" si="70" ref="GJ10:GJ17">ROUND((GH10+GI10*2)/3,1)</f>
        <v>5</v>
      </c>
      <c r="GK10" s="57">
        <v>6</v>
      </c>
      <c r="GL10" s="57"/>
      <c r="GM10" s="21">
        <f aca="true" t="shared" si="71" ref="GM10:GM17">ROUND((MAX(GK10:GL10)+GJ10)/2,1)</f>
        <v>5.5</v>
      </c>
      <c r="GN10" s="57"/>
      <c r="GO10" s="57"/>
      <c r="GP10" s="79">
        <f t="shared" si="15"/>
        <v>0</v>
      </c>
      <c r="GQ10" s="77"/>
      <c r="GR10" s="77"/>
      <c r="GS10" s="79">
        <f t="shared" si="16"/>
        <v>0</v>
      </c>
      <c r="GT10" s="79">
        <f t="shared" si="17"/>
        <v>5.5</v>
      </c>
    </row>
    <row r="11" spans="1:202" s="17" customFormat="1" ht="15">
      <c r="A11" s="11">
        <v>3</v>
      </c>
      <c r="B11" s="12" t="s">
        <v>138</v>
      </c>
      <c r="C11" s="11" t="s">
        <v>484</v>
      </c>
      <c r="D11" s="13" t="s">
        <v>497</v>
      </c>
      <c r="E11" s="14" t="s">
        <v>498</v>
      </c>
      <c r="F11" s="15" t="s">
        <v>499</v>
      </c>
      <c r="G11" s="13" t="s">
        <v>442</v>
      </c>
      <c r="H11" s="13" t="s">
        <v>171</v>
      </c>
      <c r="I11" s="11">
        <v>92</v>
      </c>
      <c r="J11" s="11" t="s">
        <v>500</v>
      </c>
      <c r="K11" s="16" t="s">
        <v>230</v>
      </c>
      <c r="L11" s="12" t="s">
        <v>225</v>
      </c>
      <c r="M11" s="34"/>
      <c r="N11" s="34"/>
      <c r="O11" s="68">
        <f t="shared" si="18"/>
        <v>0</v>
      </c>
      <c r="P11" s="56">
        <v>9</v>
      </c>
      <c r="Q11" s="56">
        <v>8</v>
      </c>
      <c r="R11" s="68">
        <f t="shared" si="19"/>
        <v>8.3</v>
      </c>
      <c r="S11" s="68">
        <f t="shared" si="20"/>
        <v>4.2</v>
      </c>
      <c r="T11" s="56"/>
      <c r="U11" s="56"/>
      <c r="V11" s="68">
        <f t="shared" si="21"/>
        <v>2.1</v>
      </c>
      <c r="W11" s="34"/>
      <c r="X11" s="34"/>
      <c r="Y11" s="68">
        <f t="shared" si="22"/>
        <v>0</v>
      </c>
      <c r="Z11" s="34"/>
      <c r="AA11" s="34"/>
      <c r="AB11" s="79">
        <f t="shared" si="23"/>
        <v>0</v>
      </c>
      <c r="AC11" s="79">
        <f t="shared" si="0"/>
        <v>2.1</v>
      </c>
      <c r="AD11" s="16"/>
      <c r="AE11" s="16"/>
      <c r="AF11" s="68">
        <f t="shared" si="24"/>
        <v>0</v>
      </c>
      <c r="AG11" s="16"/>
      <c r="AH11" s="16"/>
      <c r="AI11" s="68">
        <f t="shared" si="25"/>
        <v>0</v>
      </c>
      <c r="AJ11" s="16"/>
      <c r="AK11" s="16"/>
      <c r="AL11" s="68">
        <f t="shared" si="26"/>
        <v>0</v>
      </c>
      <c r="AM11" s="16"/>
      <c r="AN11" s="16"/>
      <c r="AO11" s="68">
        <f t="shared" si="27"/>
        <v>0</v>
      </c>
      <c r="AP11" s="79">
        <f t="shared" si="1"/>
        <v>0</v>
      </c>
      <c r="AQ11" s="16"/>
      <c r="AR11" s="16"/>
      <c r="AS11" s="68">
        <f t="shared" si="28"/>
        <v>0</v>
      </c>
      <c r="AT11" s="16"/>
      <c r="AU11" s="16"/>
      <c r="AV11" s="68">
        <f t="shared" si="29"/>
        <v>0</v>
      </c>
      <c r="AW11" s="16"/>
      <c r="AX11" s="16"/>
      <c r="AY11" s="68">
        <f t="shared" si="30"/>
        <v>0</v>
      </c>
      <c r="AZ11" s="16"/>
      <c r="BA11" s="16"/>
      <c r="BB11" s="68">
        <f t="shared" si="31"/>
        <v>0</v>
      </c>
      <c r="BC11" s="79">
        <f t="shared" si="2"/>
        <v>0</v>
      </c>
      <c r="BD11" s="57"/>
      <c r="BE11" s="57"/>
      <c r="BF11" s="21">
        <f t="shared" si="32"/>
        <v>0</v>
      </c>
      <c r="BG11" s="57"/>
      <c r="BH11" s="57"/>
      <c r="BI11" s="68">
        <f t="shared" si="33"/>
        <v>0</v>
      </c>
      <c r="BJ11" s="57"/>
      <c r="BK11" s="57"/>
      <c r="BL11" s="68">
        <f t="shared" si="34"/>
        <v>0</v>
      </c>
      <c r="BM11" s="57"/>
      <c r="BN11" s="57"/>
      <c r="BO11" s="68">
        <f t="shared" si="35"/>
        <v>0</v>
      </c>
      <c r="BP11" s="79">
        <f t="shared" si="3"/>
        <v>0</v>
      </c>
      <c r="BQ11" s="16"/>
      <c r="BR11" s="16"/>
      <c r="BS11" s="16"/>
      <c r="BT11" s="16"/>
      <c r="BU11" s="21">
        <f t="shared" si="36"/>
        <v>0</v>
      </c>
      <c r="BV11" s="16"/>
      <c r="BW11" s="16"/>
      <c r="BX11" s="68">
        <f t="shared" si="37"/>
        <v>0</v>
      </c>
      <c r="BY11" s="16"/>
      <c r="BZ11" s="16"/>
      <c r="CA11" s="68">
        <f t="shared" si="38"/>
        <v>0</v>
      </c>
      <c r="CB11" s="16"/>
      <c r="CC11" s="16"/>
      <c r="CD11" s="68">
        <f t="shared" si="39"/>
        <v>0</v>
      </c>
      <c r="CE11" s="79">
        <f t="shared" si="4"/>
        <v>0</v>
      </c>
      <c r="CF11" s="16"/>
      <c r="CG11" s="16"/>
      <c r="CH11" s="21">
        <f t="shared" si="40"/>
        <v>0</v>
      </c>
      <c r="CI11" s="16"/>
      <c r="CJ11" s="16"/>
      <c r="CK11" s="68">
        <f t="shared" si="41"/>
        <v>0</v>
      </c>
      <c r="CL11" s="16"/>
      <c r="CM11" s="16"/>
      <c r="CN11" s="68">
        <f t="shared" si="42"/>
        <v>0</v>
      </c>
      <c r="CO11" s="16"/>
      <c r="CP11" s="16"/>
      <c r="CQ11" s="68">
        <f t="shared" si="43"/>
        <v>0</v>
      </c>
      <c r="CR11" s="79">
        <f t="shared" si="5"/>
        <v>0</v>
      </c>
      <c r="CS11" s="57"/>
      <c r="CT11" s="57"/>
      <c r="CU11" s="79">
        <f t="shared" si="44"/>
        <v>0</v>
      </c>
      <c r="CV11" s="77"/>
      <c r="CW11" s="77"/>
      <c r="CX11" s="79">
        <f t="shared" si="45"/>
        <v>0</v>
      </c>
      <c r="CY11" s="77"/>
      <c r="CZ11" s="77"/>
      <c r="DA11" s="79">
        <f t="shared" si="46"/>
        <v>0</v>
      </c>
      <c r="DB11" s="77"/>
      <c r="DC11" s="77"/>
      <c r="DD11" s="79">
        <f t="shared" si="47"/>
        <v>0</v>
      </c>
      <c r="DE11" s="79">
        <f t="shared" si="48"/>
        <v>0</v>
      </c>
      <c r="DF11" s="16"/>
      <c r="DG11" s="16"/>
      <c r="DH11" s="79">
        <f t="shared" si="49"/>
        <v>0</v>
      </c>
      <c r="DI11" s="16"/>
      <c r="DJ11" s="16"/>
      <c r="DK11" s="79">
        <f t="shared" si="50"/>
        <v>0</v>
      </c>
      <c r="DL11" s="16"/>
      <c r="DM11" s="16"/>
      <c r="DN11" s="79">
        <f t="shared" si="51"/>
        <v>0</v>
      </c>
      <c r="DO11" s="16"/>
      <c r="DP11" s="16"/>
      <c r="DQ11" s="79">
        <f t="shared" si="52"/>
        <v>0</v>
      </c>
      <c r="DR11" s="79">
        <f t="shared" si="53"/>
        <v>0</v>
      </c>
      <c r="DS11" s="16"/>
      <c r="DT11" s="16"/>
      <c r="DU11" s="16"/>
      <c r="DV11" s="16"/>
      <c r="DW11" s="79">
        <f t="shared" si="54"/>
        <v>0</v>
      </c>
      <c r="DX11" s="16"/>
      <c r="DY11" s="16"/>
      <c r="DZ11" s="79">
        <f t="shared" si="55"/>
        <v>0</v>
      </c>
      <c r="EA11" s="16"/>
      <c r="EB11" s="16"/>
      <c r="EC11" s="79">
        <f t="shared" si="56"/>
        <v>0</v>
      </c>
      <c r="ED11" s="16"/>
      <c r="EE11" s="16"/>
      <c r="EF11" s="79">
        <f t="shared" si="57"/>
        <v>0</v>
      </c>
      <c r="EG11" s="79">
        <f t="shared" si="58"/>
        <v>0</v>
      </c>
      <c r="EH11" s="16"/>
      <c r="EI11" s="16"/>
      <c r="EJ11" s="79">
        <f t="shared" si="59"/>
        <v>0</v>
      </c>
      <c r="EK11" s="16"/>
      <c r="EL11" s="16"/>
      <c r="EM11" s="79">
        <f t="shared" si="60"/>
        <v>0</v>
      </c>
      <c r="EN11" s="16"/>
      <c r="EO11" s="16"/>
      <c r="EP11" s="79">
        <f t="shared" si="61"/>
        <v>0</v>
      </c>
      <c r="EQ11" s="16"/>
      <c r="ER11" s="16"/>
      <c r="ES11" s="79">
        <f t="shared" si="62"/>
        <v>0</v>
      </c>
      <c r="ET11" s="79">
        <f t="shared" si="63"/>
        <v>0</v>
      </c>
      <c r="EU11" s="16"/>
      <c r="EV11" s="16"/>
      <c r="EW11" s="79">
        <f t="shared" si="64"/>
        <v>0</v>
      </c>
      <c r="EX11" s="16"/>
      <c r="EY11" s="16"/>
      <c r="EZ11" s="79">
        <f t="shared" si="65"/>
        <v>0</v>
      </c>
      <c r="FA11" s="16"/>
      <c r="FB11" s="16"/>
      <c r="FC11" s="79">
        <f t="shared" si="66"/>
        <v>0</v>
      </c>
      <c r="FD11" s="19"/>
      <c r="FE11" s="16"/>
      <c r="FF11" s="79">
        <f t="shared" si="67"/>
        <v>0</v>
      </c>
      <c r="FG11" s="79">
        <f t="shared" si="68"/>
        <v>0</v>
      </c>
      <c r="FH11" s="16"/>
      <c r="FI11" s="16"/>
      <c r="FJ11" s="79">
        <f t="shared" si="69"/>
        <v>0</v>
      </c>
      <c r="FK11" s="16"/>
      <c r="FL11" s="16"/>
      <c r="FM11" s="79">
        <f t="shared" si="6"/>
        <v>0</v>
      </c>
      <c r="FN11" s="77"/>
      <c r="FO11" s="77"/>
      <c r="FP11" s="79">
        <f t="shared" si="7"/>
        <v>0</v>
      </c>
      <c r="FQ11" s="77"/>
      <c r="FR11" s="77"/>
      <c r="FS11" s="79">
        <f t="shared" si="8"/>
        <v>0</v>
      </c>
      <c r="FT11" s="79">
        <f t="shared" si="9"/>
        <v>0</v>
      </c>
      <c r="FU11" s="16"/>
      <c r="FV11" s="16"/>
      <c r="FW11" s="79">
        <f t="shared" si="10"/>
        <v>0</v>
      </c>
      <c r="FX11" s="16"/>
      <c r="FY11" s="16"/>
      <c r="FZ11" s="79">
        <f t="shared" si="11"/>
        <v>0</v>
      </c>
      <c r="GA11" s="77"/>
      <c r="GB11" s="77"/>
      <c r="GC11" s="79">
        <f t="shared" si="12"/>
        <v>0</v>
      </c>
      <c r="GD11" s="77"/>
      <c r="GE11" s="77"/>
      <c r="GF11" s="79">
        <f t="shared" si="13"/>
        <v>0</v>
      </c>
      <c r="GG11" s="79">
        <f t="shared" si="14"/>
        <v>0</v>
      </c>
      <c r="GH11" s="34"/>
      <c r="GI11" s="34"/>
      <c r="GJ11" s="21">
        <f t="shared" si="70"/>
        <v>0</v>
      </c>
      <c r="GK11" s="57"/>
      <c r="GL11" s="57"/>
      <c r="GM11" s="21">
        <f t="shared" si="71"/>
        <v>0</v>
      </c>
      <c r="GN11" s="57"/>
      <c r="GO11" s="57"/>
      <c r="GP11" s="79">
        <f t="shared" si="15"/>
        <v>0</v>
      </c>
      <c r="GQ11" s="77"/>
      <c r="GR11" s="77"/>
      <c r="GS11" s="79">
        <f t="shared" si="16"/>
        <v>0</v>
      </c>
      <c r="GT11" s="79">
        <f t="shared" si="17"/>
        <v>0</v>
      </c>
    </row>
    <row r="12" spans="1:202" s="17" customFormat="1" ht="15">
      <c r="A12" s="11">
        <v>4</v>
      </c>
      <c r="B12" s="12" t="s">
        <v>138</v>
      </c>
      <c r="C12" s="11" t="s">
        <v>484</v>
      </c>
      <c r="D12" s="13" t="s">
        <v>501</v>
      </c>
      <c r="E12" s="14" t="s">
        <v>502</v>
      </c>
      <c r="F12" s="15" t="s">
        <v>353</v>
      </c>
      <c r="G12" s="13" t="s">
        <v>347</v>
      </c>
      <c r="H12" s="13" t="s">
        <v>208</v>
      </c>
      <c r="I12" s="11">
        <v>91</v>
      </c>
      <c r="J12" s="11" t="s">
        <v>503</v>
      </c>
      <c r="K12" s="16" t="s">
        <v>504</v>
      </c>
      <c r="L12" s="12" t="s">
        <v>147</v>
      </c>
      <c r="M12" s="34">
        <v>7</v>
      </c>
      <c r="N12" s="34">
        <v>8</v>
      </c>
      <c r="O12" s="68">
        <f t="shared" si="18"/>
        <v>7.7</v>
      </c>
      <c r="P12" s="56">
        <v>9</v>
      </c>
      <c r="Q12" s="56">
        <v>9</v>
      </c>
      <c r="R12" s="68">
        <f t="shared" si="19"/>
        <v>9</v>
      </c>
      <c r="S12" s="68">
        <f t="shared" si="20"/>
        <v>8.4</v>
      </c>
      <c r="T12" s="56">
        <v>8</v>
      </c>
      <c r="U12" s="56"/>
      <c r="V12" s="68">
        <f t="shared" si="21"/>
        <v>8.2</v>
      </c>
      <c r="W12" s="34"/>
      <c r="X12" s="34"/>
      <c r="Y12" s="68">
        <f t="shared" si="22"/>
        <v>0</v>
      </c>
      <c r="Z12" s="34"/>
      <c r="AA12" s="34"/>
      <c r="AB12" s="79">
        <f t="shared" si="23"/>
        <v>0</v>
      </c>
      <c r="AC12" s="79">
        <f t="shared" si="0"/>
        <v>8.2</v>
      </c>
      <c r="AD12" s="16"/>
      <c r="AE12" s="16"/>
      <c r="AF12" s="68">
        <f t="shared" si="24"/>
        <v>0</v>
      </c>
      <c r="AG12" s="16"/>
      <c r="AH12" s="16"/>
      <c r="AI12" s="68">
        <f t="shared" si="25"/>
        <v>0</v>
      </c>
      <c r="AJ12" s="16"/>
      <c r="AK12" s="16"/>
      <c r="AL12" s="68">
        <f t="shared" si="26"/>
        <v>0</v>
      </c>
      <c r="AM12" s="16"/>
      <c r="AN12" s="16"/>
      <c r="AO12" s="68">
        <f t="shared" si="27"/>
        <v>0</v>
      </c>
      <c r="AP12" s="79">
        <f t="shared" si="1"/>
        <v>0</v>
      </c>
      <c r="AQ12" s="16"/>
      <c r="AR12" s="16"/>
      <c r="AS12" s="68">
        <f t="shared" si="28"/>
        <v>0</v>
      </c>
      <c r="AT12" s="16"/>
      <c r="AU12" s="16"/>
      <c r="AV12" s="68">
        <f t="shared" si="29"/>
        <v>0</v>
      </c>
      <c r="AW12" s="16"/>
      <c r="AX12" s="16"/>
      <c r="AY12" s="68">
        <f t="shared" si="30"/>
        <v>0</v>
      </c>
      <c r="AZ12" s="16"/>
      <c r="BA12" s="16"/>
      <c r="BB12" s="68">
        <f t="shared" si="31"/>
        <v>0</v>
      </c>
      <c r="BC12" s="79">
        <f t="shared" si="2"/>
        <v>0</v>
      </c>
      <c r="BD12" s="57"/>
      <c r="BE12" s="57"/>
      <c r="BF12" s="21">
        <f t="shared" si="32"/>
        <v>0</v>
      </c>
      <c r="BG12" s="57"/>
      <c r="BH12" s="57"/>
      <c r="BI12" s="68">
        <f t="shared" si="33"/>
        <v>0</v>
      </c>
      <c r="BJ12" s="57"/>
      <c r="BK12" s="57"/>
      <c r="BL12" s="68">
        <f t="shared" si="34"/>
        <v>0</v>
      </c>
      <c r="BM12" s="57"/>
      <c r="BN12" s="57"/>
      <c r="BO12" s="68">
        <f t="shared" si="35"/>
        <v>0</v>
      </c>
      <c r="BP12" s="79">
        <f t="shared" si="3"/>
        <v>0</v>
      </c>
      <c r="BQ12" s="16"/>
      <c r="BR12" s="16"/>
      <c r="BS12" s="16"/>
      <c r="BT12" s="16"/>
      <c r="BU12" s="21">
        <f t="shared" si="36"/>
        <v>0</v>
      </c>
      <c r="BV12" s="16"/>
      <c r="BW12" s="16"/>
      <c r="BX12" s="68">
        <f t="shared" si="37"/>
        <v>0</v>
      </c>
      <c r="BY12" s="16"/>
      <c r="BZ12" s="16"/>
      <c r="CA12" s="68">
        <f t="shared" si="38"/>
        <v>0</v>
      </c>
      <c r="CB12" s="16"/>
      <c r="CC12" s="16"/>
      <c r="CD12" s="68">
        <f t="shared" si="39"/>
        <v>0</v>
      </c>
      <c r="CE12" s="79">
        <f t="shared" si="4"/>
        <v>0</v>
      </c>
      <c r="CF12" s="16"/>
      <c r="CG12" s="16"/>
      <c r="CH12" s="21">
        <f t="shared" si="40"/>
        <v>0</v>
      </c>
      <c r="CI12" s="16"/>
      <c r="CJ12" s="16"/>
      <c r="CK12" s="68">
        <f t="shared" si="41"/>
        <v>0</v>
      </c>
      <c r="CL12" s="16"/>
      <c r="CM12" s="16"/>
      <c r="CN12" s="68">
        <f t="shared" si="42"/>
        <v>0</v>
      </c>
      <c r="CO12" s="16"/>
      <c r="CP12" s="16"/>
      <c r="CQ12" s="68">
        <f t="shared" si="43"/>
        <v>0</v>
      </c>
      <c r="CR12" s="79">
        <f t="shared" si="5"/>
        <v>0</v>
      </c>
      <c r="CS12" s="57"/>
      <c r="CT12" s="57"/>
      <c r="CU12" s="79">
        <f t="shared" si="44"/>
        <v>0</v>
      </c>
      <c r="CV12" s="77"/>
      <c r="CW12" s="77"/>
      <c r="CX12" s="79">
        <f t="shared" si="45"/>
        <v>0</v>
      </c>
      <c r="CY12" s="77"/>
      <c r="CZ12" s="77"/>
      <c r="DA12" s="79">
        <f t="shared" si="46"/>
        <v>0</v>
      </c>
      <c r="DB12" s="77"/>
      <c r="DC12" s="77"/>
      <c r="DD12" s="79">
        <f t="shared" si="47"/>
        <v>0</v>
      </c>
      <c r="DE12" s="79">
        <f t="shared" si="48"/>
        <v>0</v>
      </c>
      <c r="DF12" s="16"/>
      <c r="DG12" s="16"/>
      <c r="DH12" s="79">
        <f t="shared" si="49"/>
        <v>0</v>
      </c>
      <c r="DI12" s="16"/>
      <c r="DJ12" s="16"/>
      <c r="DK12" s="79">
        <f t="shared" si="50"/>
        <v>0</v>
      </c>
      <c r="DL12" s="16"/>
      <c r="DM12" s="16"/>
      <c r="DN12" s="79">
        <f t="shared" si="51"/>
        <v>0</v>
      </c>
      <c r="DO12" s="16"/>
      <c r="DP12" s="16"/>
      <c r="DQ12" s="79">
        <f t="shared" si="52"/>
        <v>0</v>
      </c>
      <c r="DR12" s="79">
        <f t="shared" si="53"/>
        <v>0</v>
      </c>
      <c r="DS12" s="16"/>
      <c r="DT12" s="16"/>
      <c r="DU12" s="16"/>
      <c r="DV12" s="16"/>
      <c r="DW12" s="79">
        <f t="shared" si="54"/>
        <v>0</v>
      </c>
      <c r="DX12" s="16"/>
      <c r="DY12" s="16"/>
      <c r="DZ12" s="79">
        <f t="shared" si="55"/>
        <v>0</v>
      </c>
      <c r="EA12" s="16"/>
      <c r="EB12" s="16"/>
      <c r="EC12" s="79">
        <f t="shared" si="56"/>
        <v>0</v>
      </c>
      <c r="ED12" s="16"/>
      <c r="EE12" s="16"/>
      <c r="EF12" s="79">
        <f t="shared" si="57"/>
        <v>0</v>
      </c>
      <c r="EG12" s="79">
        <f t="shared" si="58"/>
        <v>0</v>
      </c>
      <c r="EH12" s="16"/>
      <c r="EI12" s="16"/>
      <c r="EJ12" s="79">
        <f t="shared" si="59"/>
        <v>0</v>
      </c>
      <c r="EK12" s="16"/>
      <c r="EL12" s="16"/>
      <c r="EM12" s="79">
        <f t="shared" si="60"/>
        <v>0</v>
      </c>
      <c r="EN12" s="16"/>
      <c r="EO12" s="16"/>
      <c r="EP12" s="79">
        <f t="shared" si="61"/>
        <v>0</v>
      </c>
      <c r="EQ12" s="16"/>
      <c r="ER12" s="16"/>
      <c r="ES12" s="79">
        <f t="shared" si="62"/>
        <v>0</v>
      </c>
      <c r="ET12" s="79">
        <f t="shared" si="63"/>
        <v>0</v>
      </c>
      <c r="EU12" s="16"/>
      <c r="EV12" s="16"/>
      <c r="EW12" s="79">
        <f t="shared" si="64"/>
        <v>0</v>
      </c>
      <c r="EX12" s="16"/>
      <c r="EY12" s="16"/>
      <c r="EZ12" s="79">
        <f t="shared" si="65"/>
        <v>0</v>
      </c>
      <c r="FA12" s="16"/>
      <c r="FB12" s="16"/>
      <c r="FC12" s="79">
        <f t="shared" si="66"/>
        <v>0</v>
      </c>
      <c r="FD12" s="19"/>
      <c r="FE12" s="16"/>
      <c r="FF12" s="79">
        <f t="shared" si="67"/>
        <v>0</v>
      </c>
      <c r="FG12" s="79">
        <f t="shared" si="68"/>
        <v>0</v>
      </c>
      <c r="FH12" s="16"/>
      <c r="FI12" s="16"/>
      <c r="FJ12" s="79">
        <f t="shared" si="69"/>
        <v>0</v>
      </c>
      <c r="FK12" s="16"/>
      <c r="FL12" s="16"/>
      <c r="FM12" s="79">
        <f t="shared" si="6"/>
        <v>0</v>
      </c>
      <c r="FN12" s="77"/>
      <c r="FO12" s="77"/>
      <c r="FP12" s="79">
        <f t="shared" si="7"/>
        <v>0</v>
      </c>
      <c r="FQ12" s="77"/>
      <c r="FR12" s="77"/>
      <c r="FS12" s="79">
        <f t="shared" si="8"/>
        <v>0</v>
      </c>
      <c r="FT12" s="79">
        <f t="shared" si="9"/>
        <v>0</v>
      </c>
      <c r="FU12" s="16"/>
      <c r="FV12" s="16"/>
      <c r="FW12" s="79">
        <f t="shared" si="10"/>
        <v>0</v>
      </c>
      <c r="FX12" s="16"/>
      <c r="FY12" s="16"/>
      <c r="FZ12" s="79">
        <f t="shared" si="11"/>
        <v>0</v>
      </c>
      <c r="GA12" s="77"/>
      <c r="GB12" s="77"/>
      <c r="GC12" s="79">
        <f t="shared" si="12"/>
        <v>0</v>
      </c>
      <c r="GD12" s="77"/>
      <c r="GE12" s="77"/>
      <c r="GF12" s="79">
        <f t="shared" si="13"/>
        <v>0</v>
      </c>
      <c r="GG12" s="79">
        <f t="shared" si="14"/>
        <v>0</v>
      </c>
      <c r="GH12" s="34" t="s">
        <v>661</v>
      </c>
      <c r="GI12" s="34" t="s">
        <v>661</v>
      </c>
      <c r="GJ12" s="21">
        <f t="shared" si="70"/>
        <v>5</v>
      </c>
      <c r="GK12" s="57">
        <v>6</v>
      </c>
      <c r="GL12" s="57"/>
      <c r="GM12" s="21">
        <f t="shared" si="71"/>
        <v>5.5</v>
      </c>
      <c r="GN12" s="57"/>
      <c r="GO12" s="57"/>
      <c r="GP12" s="79">
        <f t="shared" si="15"/>
        <v>0</v>
      </c>
      <c r="GQ12" s="77"/>
      <c r="GR12" s="77"/>
      <c r="GS12" s="79">
        <f t="shared" si="16"/>
        <v>0</v>
      </c>
      <c r="GT12" s="79">
        <f t="shared" si="17"/>
        <v>5.5</v>
      </c>
    </row>
    <row r="13" spans="1:202" s="17" customFormat="1" ht="15">
      <c r="A13" s="11">
        <v>5</v>
      </c>
      <c r="B13" s="12" t="s">
        <v>138</v>
      </c>
      <c r="C13" s="11" t="s">
        <v>484</v>
      </c>
      <c r="D13" s="13" t="s">
        <v>505</v>
      </c>
      <c r="E13" s="14" t="s">
        <v>506</v>
      </c>
      <c r="F13" s="15" t="s">
        <v>358</v>
      </c>
      <c r="G13" s="13" t="s">
        <v>507</v>
      </c>
      <c r="H13" s="13" t="s">
        <v>200</v>
      </c>
      <c r="I13" s="11">
        <v>97</v>
      </c>
      <c r="J13" s="11" t="s">
        <v>508</v>
      </c>
      <c r="K13" s="16" t="s">
        <v>509</v>
      </c>
      <c r="L13" s="12" t="s">
        <v>350</v>
      </c>
      <c r="M13" s="34">
        <v>7</v>
      </c>
      <c r="N13" s="34">
        <v>7</v>
      </c>
      <c r="O13" s="68">
        <f t="shared" si="18"/>
        <v>7</v>
      </c>
      <c r="P13" s="56">
        <v>9</v>
      </c>
      <c r="Q13" s="56">
        <v>8</v>
      </c>
      <c r="R13" s="68">
        <f t="shared" si="19"/>
        <v>8.3</v>
      </c>
      <c r="S13" s="68">
        <f t="shared" si="20"/>
        <v>7.7</v>
      </c>
      <c r="T13" s="56">
        <v>8</v>
      </c>
      <c r="U13" s="56"/>
      <c r="V13" s="68">
        <f t="shared" si="21"/>
        <v>7.9</v>
      </c>
      <c r="W13" s="34"/>
      <c r="X13" s="34"/>
      <c r="Y13" s="68">
        <f t="shared" si="22"/>
        <v>0</v>
      </c>
      <c r="Z13" s="34"/>
      <c r="AA13" s="34"/>
      <c r="AB13" s="79">
        <f t="shared" si="23"/>
        <v>0</v>
      </c>
      <c r="AC13" s="79">
        <f t="shared" si="0"/>
        <v>7.9</v>
      </c>
      <c r="AD13" s="16"/>
      <c r="AE13" s="16"/>
      <c r="AF13" s="68">
        <f t="shared" si="24"/>
        <v>0</v>
      </c>
      <c r="AG13" s="16"/>
      <c r="AH13" s="16"/>
      <c r="AI13" s="68">
        <f t="shared" si="25"/>
        <v>0</v>
      </c>
      <c r="AJ13" s="16"/>
      <c r="AK13" s="16"/>
      <c r="AL13" s="68">
        <f t="shared" si="26"/>
        <v>0</v>
      </c>
      <c r="AM13" s="16"/>
      <c r="AN13" s="16"/>
      <c r="AO13" s="68">
        <f t="shared" si="27"/>
        <v>0</v>
      </c>
      <c r="AP13" s="79">
        <f t="shared" si="1"/>
        <v>0</v>
      </c>
      <c r="AQ13" s="16"/>
      <c r="AR13" s="16"/>
      <c r="AS13" s="68">
        <f t="shared" si="28"/>
        <v>0</v>
      </c>
      <c r="AT13" s="16"/>
      <c r="AU13" s="16"/>
      <c r="AV13" s="68">
        <f t="shared" si="29"/>
        <v>0</v>
      </c>
      <c r="AW13" s="16"/>
      <c r="AX13" s="16"/>
      <c r="AY13" s="68">
        <f t="shared" si="30"/>
        <v>0</v>
      </c>
      <c r="AZ13" s="16"/>
      <c r="BA13" s="16"/>
      <c r="BB13" s="68">
        <f t="shared" si="31"/>
        <v>0</v>
      </c>
      <c r="BC13" s="79">
        <f t="shared" si="2"/>
        <v>0</v>
      </c>
      <c r="BD13" s="57">
        <v>7</v>
      </c>
      <c r="BE13" s="57">
        <v>7</v>
      </c>
      <c r="BF13" s="21">
        <f t="shared" si="32"/>
        <v>7</v>
      </c>
      <c r="BG13" s="57">
        <v>7</v>
      </c>
      <c r="BH13" s="57"/>
      <c r="BI13" s="68">
        <f t="shared" si="33"/>
        <v>7</v>
      </c>
      <c r="BJ13" s="57"/>
      <c r="BK13" s="57"/>
      <c r="BL13" s="68">
        <f t="shared" si="34"/>
        <v>0</v>
      </c>
      <c r="BM13" s="57"/>
      <c r="BN13" s="57"/>
      <c r="BO13" s="68">
        <f t="shared" si="35"/>
        <v>0</v>
      </c>
      <c r="BP13" s="79">
        <f t="shared" si="3"/>
        <v>7</v>
      </c>
      <c r="BQ13" s="16"/>
      <c r="BR13" s="16"/>
      <c r="BS13" s="16"/>
      <c r="BT13" s="16"/>
      <c r="BU13" s="21">
        <f t="shared" si="36"/>
        <v>0</v>
      </c>
      <c r="BV13" s="16"/>
      <c r="BW13" s="16"/>
      <c r="BX13" s="68">
        <f t="shared" si="37"/>
        <v>0</v>
      </c>
      <c r="BY13" s="16"/>
      <c r="BZ13" s="16"/>
      <c r="CA13" s="68">
        <f t="shared" si="38"/>
        <v>0</v>
      </c>
      <c r="CB13" s="16"/>
      <c r="CC13" s="16"/>
      <c r="CD13" s="68">
        <f t="shared" si="39"/>
        <v>0</v>
      </c>
      <c r="CE13" s="79">
        <f t="shared" si="4"/>
        <v>0</v>
      </c>
      <c r="CF13" s="16"/>
      <c r="CG13" s="16"/>
      <c r="CH13" s="21">
        <f t="shared" si="40"/>
        <v>0</v>
      </c>
      <c r="CI13" s="16"/>
      <c r="CJ13" s="16"/>
      <c r="CK13" s="68">
        <f t="shared" si="41"/>
        <v>0</v>
      </c>
      <c r="CL13" s="16"/>
      <c r="CM13" s="16"/>
      <c r="CN13" s="68">
        <f t="shared" si="42"/>
        <v>0</v>
      </c>
      <c r="CO13" s="16"/>
      <c r="CP13" s="16"/>
      <c r="CQ13" s="68">
        <f t="shared" si="43"/>
        <v>0</v>
      </c>
      <c r="CR13" s="79">
        <f t="shared" si="5"/>
        <v>0</v>
      </c>
      <c r="CS13" s="57">
        <v>5</v>
      </c>
      <c r="CT13" s="57">
        <v>3</v>
      </c>
      <c r="CU13" s="79">
        <f t="shared" si="44"/>
        <v>3.7</v>
      </c>
      <c r="CV13" s="77"/>
      <c r="CW13" s="77"/>
      <c r="CX13" s="79">
        <f t="shared" si="45"/>
        <v>1.9</v>
      </c>
      <c r="CY13" s="77"/>
      <c r="CZ13" s="77"/>
      <c r="DA13" s="79">
        <f t="shared" si="46"/>
        <v>0</v>
      </c>
      <c r="DB13" s="77"/>
      <c r="DC13" s="77"/>
      <c r="DD13" s="79">
        <f t="shared" si="47"/>
        <v>0</v>
      </c>
      <c r="DE13" s="79">
        <f t="shared" si="48"/>
        <v>1.9</v>
      </c>
      <c r="DF13" s="16"/>
      <c r="DG13" s="16"/>
      <c r="DH13" s="79">
        <f t="shared" si="49"/>
        <v>0</v>
      </c>
      <c r="DI13" s="16"/>
      <c r="DJ13" s="16"/>
      <c r="DK13" s="79">
        <f t="shared" si="50"/>
        <v>0</v>
      </c>
      <c r="DL13" s="16"/>
      <c r="DM13" s="16"/>
      <c r="DN13" s="79">
        <f t="shared" si="51"/>
        <v>0</v>
      </c>
      <c r="DO13" s="16"/>
      <c r="DP13" s="16"/>
      <c r="DQ13" s="79">
        <f t="shared" si="52"/>
        <v>0</v>
      </c>
      <c r="DR13" s="79">
        <f t="shared" si="53"/>
        <v>0</v>
      </c>
      <c r="DS13" s="16"/>
      <c r="DT13" s="16"/>
      <c r="DU13" s="16"/>
      <c r="DV13" s="16"/>
      <c r="DW13" s="79">
        <f t="shared" si="54"/>
        <v>0</v>
      </c>
      <c r="DX13" s="16"/>
      <c r="DY13" s="16"/>
      <c r="DZ13" s="79">
        <f t="shared" si="55"/>
        <v>0</v>
      </c>
      <c r="EA13" s="16"/>
      <c r="EB13" s="16"/>
      <c r="EC13" s="79">
        <f t="shared" si="56"/>
        <v>0</v>
      </c>
      <c r="ED13" s="16"/>
      <c r="EE13" s="16"/>
      <c r="EF13" s="79">
        <f t="shared" si="57"/>
        <v>0</v>
      </c>
      <c r="EG13" s="79">
        <f t="shared" si="58"/>
        <v>0</v>
      </c>
      <c r="EH13" s="16"/>
      <c r="EI13" s="16"/>
      <c r="EJ13" s="79">
        <f t="shared" si="59"/>
        <v>0</v>
      </c>
      <c r="EK13" s="16"/>
      <c r="EL13" s="16"/>
      <c r="EM13" s="79">
        <f t="shared" si="60"/>
        <v>0</v>
      </c>
      <c r="EN13" s="16"/>
      <c r="EO13" s="16"/>
      <c r="EP13" s="79">
        <f t="shared" si="61"/>
        <v>0</v>
      </c>
      <c r="EQ13" s="16"/>
      <c r="ER13" s="16"/>
      <c r="ES13" s="79">
        <f t="shared" si="62"/>
        <v>0</v>
      </c>
      <c r="ET13" s="79">
        <f t="shared" si="63"/>
        <v>0</v>
      </c>
      <c r="EU13" s="16"/>
      <c r="EV13" s="16"/>
      <c r="EW13" s="79">
        <f t="shared" si="64"/>
        <v>0</v>
      </c>
      <c r="EX13" s="16"/>
      <c r="EY13" s="16"/>
      <c r="EZ13" s="79">
        <f t="shared" si="65"/>
        <v>0</v>
      </c>
      <c r="FA13" s="16"/>
      <c r="FB13" s="16"/>
      <c r="FC13" s="79">
        <f t="shared" si="66"/>
        <v>0</v>
      </c>
      <c r="FD13" s="19"/>
      <c r="FE13" s="16"/>
      <c r="FF13" s="79">
        <f t="shared" si="67"/>
        <v>0</v>
      </c>
      <c r="FG13" s="79">
        <f t="shared" si="68"/>
        <v>0</v>
      </c>
      <c r="FH13" s="16"/>
      <c r="FI13" s="16"/>
      <c r="FJ13" s="79">
        <f t="shared" si="69"/>
        <v>0</v>
      </c>
      <c r="FK13" s="16"/>
      <c r="FL13" s="16"/>
      <c r="FM13" s="79">
        <f t="shared" si="6"/>
        <v>0</v>
      </c>
      <c r="FN13" s="77"/>
      <c r="FO13" s="77"/>
      <c r="FP13" s="79">
        <f t="shared" si="7"/>
        <v>0</v>
      </c>
      <c r="FQ13" s="77"/>
      <c r="FR13" s="77"/>
      <c r="FS13" s="79">
        <f t="shared" si="8"/>
        <v>0</v>
      </c>
      <c r="FT13" s="79">
        <f t="shared" si="9"/>
        <v>0</v>
      </c>
      <c r="FU13" s="16"/>
      <c r="FV13" s="16"/>
      <c r="FW13" s="79">
        <f t="shared" si="10"/>
        <v>0</v>
      </c>
      <c r="FX13" s="16"/>
      <c r="FY13" s="16"/>
      <c r="FZ13" s="79">
        <f t="shared" si="11"/>
        <v>0</v>
      </c>
      <c r="GA13" s="77"/>
      <c r="GB13" s="77"/>
      <c r="GC13" s="79">
        <f t="shared" si="12"/>
        <v>0</v>
      </c>
      <c r="GD13" s="77"/>
      <c r="GE13" s="77"/>
      <c r="GF13" s="79">
        <f t="shared" si="13"/>
        <v>0</v>
      </c>
      <c r="GG13" s="79">
        <f t="shared" si="14"/>
        <v>0</v>
      </c>
      <c r="GH13" s="34" t="s">
        <v>662</v>
      </c>
      <c r="GI13" s="34" t="s">
        <v>592</v>
      </c>
      <c r="GJ13" s="21">
        <f t="shared" si="70"/>
        <v>6.7</v>
      </c>
      <c r="GK13" s="57">
        <v>6</v>
      </c>
      <c r="GL13" s="57"/>
      <c r="GM13" s="21">
        <f t="shared" si="71"/>
        <v>6.4</v>
      </c>
      <c r="GN13" s="57"/>
      <c r="GO13" s="57"/>
      <c r="GP13" s="79">
        <f t="shared" si="15"/>
        <v>0</v>
      </c>
      <c r="GQ13" s="77"/>
      <c r="GR13" s="77"/>
      <c r="GS13" s="79">
        <f t="shared" si="16"/>
        <v>0</v>
      </c>
      <c r="GT13" s="79">
        <f t="shared" si="17"/>
        <v>6.4</v>
      </c>
    </row>
    <row r="14" spans="1:202" s="17" customFormat="1" ht="15">
      <c r="A14" s="11">
        <v>6</v>
      </c>
      <c r="B14" s="12" t="s">
        <v>138</v>
      </c>
      <c r="C14" s="11" t="s">
        <v>484</v>
      </c>
      <c r="D14" s="13" t="s">
        <v>510</v>
      </c>
      <c r="E14" s="14" t="s">
        <v>511</v>
      </c>
      <c r="F14" s="15" t="s">
        <v>395</v>
      </c>
      <c r="G14" s="13" t="s">
        <v>177</v>
      </c>
      <c r="H14" s="13" t="s">
        <v>208</v>
      </c>
      <c r="I14" s="11">
        <v>94</v>
      </c>
      <c r="J14" s="11" t="s">
        <v>512</v>
      </c>
      <c r="K14" s="16" t="s">
        <v>513</v>
      </c>
      <c r="L14" s="12" t="s">
        <v>514</v>
      </c>
      <c r="M14" s="34">
        <v>7</v>
      </c>
      <c r="N14" s="34">
        <v>7</v>
      </c>
      <c r="O14" s="68">
        <f t="shared" si="18"/>
        <v>7</v>
      </c>
      <c r="P14" s="56">
        <v>9</v>
      </c>
      <c r="Q14" s="56">
        <v>7</v>
      </c>
      <c r="R14" s="68">
        <f t="shared" si="19"/>
        <v>7.7</v>
      </c>
      <c r="S14" s="68">
        <f t="shared" si="20"/>
        <v>7.4</v>
      </c>
      <c r="T14" s="56">
        <v>8</v>
      </c>
      <c r="U14" s="56"/>
      <c r="V14" s="68">
        <f t="shared" si="21"/>
        <v>7.7</v>
      </c>
      <c r="W14" s="34"/>
      <c r="X14" s="34"/>
      <c r="Y14" s="68">
        <f t="shared" si="22"/>
        <v>0</v>
      </c>
      <c r="Z14" s="34"/>
      <c r="AA14" s="34"/>
      <c r="AB14" s="79">
        <f t="shared" si="23"/>
        <v>0</v>
      </c>
      <c r="AC14" s="79">
        <f t="shared" si="0"/>
        <v>7.7</v>
      </c>
      <c r="AD14" s="16"/>
      <c r="AE14" s="16"/>
      <c r="AF14" s="68">
        <f t="shared" si="24"/>
        <v>0</v>
      </c>
      <c r="AG14" s="16"/>
      <c r="AH14" s="16"/>
      <c r="AI14" s="68">
        <f t="shared" si="25"/>
        <v>0</v>
      </c>
      <c r="AJ14" s="16"/>
      <c r="AK14" s="16"/>
      <c r="AL14" s="68">
        <f t="shared" si="26"/>
        <v>0</v>
      </c>
      <c r="AM14" s="16"/>
      <c r="AN14" s="16"/>
      <c r="AO14" s="68">
        <f t="shared" si="27"/>
        <v>0</v>
      </c>
      <c r="AP14" s="79">
        <f t="shared" si="1"/>
        <v>0</v>
      </c>
      <c r="AQ14" s="16"/>
      <c r="AR14" s="16"/>
      <c r="AS14" s="68">
        <f t="shared" si="28"/>
        <v>0</v>
      </c>
      <c r="AT14" s="16"/>
      <c r="AU14" s="16"/>
      <c r="AV14" s="68">
        <f t="shared" si="29"/>
        <v>0</v>
      </c>
      <c r="AW14" s="16"/>
      <c r="AX14" s="16"/>
      <c r="AY14" s="68">
        <f t="shared" si="30"/>
        <v>0</v>
      </c>
      <c r="AZ14" s="16"/>
      <c r="BA14" s="16"/>
      <c r="BB14" s="68">
        <f t="shared" si="31"/>
        <v>0</v>
      </c>
      <c r="BC14" s="79">
        <f t="shared" si="2"/>
        <v>0</v>
      </c>
      <c r="BD14" s="57">
        <v>6</v>
      </c>
      <c r="BE14" s="57">
        <v>5</v>
      </c>
      <c r="BF14" s="21">
        <f t="shared" si="32"/>
        <v>5.3</v>
      </c>
      <c r="BG14" s="57">
        <v>6</v>
      </c>
      <c r="BH14" s="57"/>
      <c r="BI14" s="68">
        <f t="shared" si="33"/>
        <v>5.7</v>
      </c>
      <c r="BJ14" s="57"/>
      <c r="BK14" s="57"/>
      <c r="BL14" s="68">
        <f t="shared" si="34"/>
        <v>0</v>
      </c>
      <c r="BM14" s="57"/>
      <c r="BN14" s="57"/>
      <c r="BO14" s="68">
        <f t="shared" si="35"/>
        <v>0</v>
      </c>
      <c r="BP14" s="79">
        <f t="shared" si="3"/>
        <v>5.7</v>
      </c>
      <c r="BQ14" s="16"/>
      <c r="BR14" s="16"/>
      <c r="BS14" s="16"/>
      <c r="BT14" s="16"/>
      <c r="BU14" s="21">
        <f t="shared" si="36"/>
        <v>0</v>
      </c>
      <c r="BV14" s="16"/>
      <c r="BW14" s="16"/>
      <c r="BX14" s="68">
        <f t="shared" si="37"/>
        <v>0</v>
      </c>
      <c r="BY14" s="16"/>
      <c r="BZ14" s="16"/>
      <c r="CA14" s="68">
        <f t="shared" si="38"/>
        <v>0</v>
      </c>
      <c r="CB14" s="16"/>
      <c r="CC14" s="16"/>
      <c r="CD14" s="68">
        <f t="shared" si="39"/>
        <v>0</v>
      </c>
      <c r="CE14" s="79">
        <f t="shared" si="4"/>
        <v>0</v>
      </c>
      <c r="CF14" s="16"/>
      <c r="CG14" s="16"/>
      <c r="CH14" s="21">
        <f t="shared" si="40"/>
        <v>0</v>
      </c>
      <c r="CI14" s="16"/>
      <c r="CJ14" s="16"/>
      <c r="CK14" s="68">
        <f t="shared" si="41"/>
        <v>0</v>
      </c>
      <c r="CL14" s="16"/>
      <c r="CM14" s="16"/>
      <c r="CN14" s="68">
        <f t="shared" si="42"/>
        <v>0</v>
      </c>
      <c r="CO14" s="16"/>
      <c r="CP14" s="16"/>
      <c r="CQ14" s="68">
        <f t="shared" si="43"/>
        <v>0</v>
      </c>
      <c r="CR14" s="79">
        <f t="shared" si="5"/>
        <v>0</v>
      </c>
      <c r="CS14" s="57">
        <v>7</v>
      </c>
      <c r="CT14" s="57">
        <v>4</v>
      </c>
      <c r="CU14" s="79">
        <f t="shared" si="44"/>
        <v>5</v>
      </c>
      <c r="CV14" s="77"/>
      <c r="CW14" s="77"/>
      <c r="CX14" s="79">
        <f t="shared" si="45"/>
        <v>2.5</v>
      </c>
      <c r="CY14" s="77"/>
      <c r="CZ14" s="77"/>
      <c r="DA14" s="79">
        <f t="shared" si="46"/>
        <v>0</v>
      </c>
      <c r="DB14" s="77"/>
      <c r="DC14" s="77"/>
      <c r="DD14" s="79">
        <f t="shared" si="47"/>
        <v>0</v>
      </c>
      <c r="DE14" s="79">
        <f t="shared" si="48"/>
        <v>2.5</v>
      </c>
      <c r="DF14" s="16"/>
      <c r="DG14" s="16"/>
      <c r="DH14" s="79">
        <f t="shared" si="49"/>
        <v>0</v>
      </c>
      <c r="DI14" s="16"/>
      <c r="DJ14" s="16"/>
      <c r="DK14" s="79">
        <f t="shared" si="50"/>
        <v>0</v>
      </c>
      <c r="DL14" s="16"/>
      <c r="DM14" s="16"/>
      <c r="DN14" s="79">
        <f t="shared" si="51"/>
        <v>0</v>
      </c>
      <c r="DO14" s="16"/>
      <c r="DP14" s="16"/>
      <c r="DQ14" s="79">
        <f t="shared" si="52"/>
        <v>0</v>
      </c>
      <c r="DR14" s="79">
        <f t="shared" si="53"/>
        <v>0</v>
      </c>
      <c r="DS14" s="16"/>
      <c r="DT14" s="16"/>
      <c r="DU14" s="16"/>
      <c r="DV14" s="16"/>
      <c r="DW14" s="79">
        <f t="shared" si="54"/>
        <v>0</v>
      </c>
      <c r="DX14" s="16"/>
      <c r="DY14" s="16"/>
      <c r="DZ14" s="79">
        <f t="shared" si="55"/>
        <v>0</v>
      </c>
      <c r="EA14" s="16"/>
      <c r="EB14" s="16"/>
      <c r="EC14" s="79">
        <f t="shared" si="56"/>
        <v>0</v>
      </c>
      <c r="ED14" s="16"/>
      <c r="EE14" s="16"/>
      <c r="EF14" s="79">
        <f t="shared" si="57"/>
        <v>0</v>
      </c>
      <c r="EG14" s="79">
        <f t="shared" si="58"/>
        <v>0</v>
      </c>
      <c r="EH14" s="16"/>
      <c r="EI14" s="16"/>
      <c r="EJ14" s="79">
        <f t="shared" si="59"/>
        <v>0</v>
      </c>
      <c r="EK14" s="16"/>
      <c r="EL14" s="16"/>
      <c r="EM14" s="79">
        <f t="shared" si="60"/>
        <v>0</v>
      </c>
      <c r="EN14" s="16"/>
      <c r="EO14" s="16"/>
      <c r="EP14" s="79">
        <f t="shared" si="61"/>
        <v>0</v>
      </c>
      <c r="EQ14" s="16"/>
      <c r="ER14" s="16"/>
      <c r="ES14" s="79">
        <f t="shared" si="62"/>
        <v>0</v>
      </c>
      <c r="ET14" s="79">
        <f t="shared" si="63"/>
        <v>0</v>
      </c>
      <c r="EU14" s="16"/>
      <c r="EV14" s="16"/>
      <c r="EW14" s="79">
        <f t="shared" si="64"/>
        <v>0</v>
      </c>
      <c r="EX14" s="16"/>
      <c r="EY14" s="16"/>
      <c r="EZ14" s="79">
        <f t="shared" si="65"/>
        <v>0</v>
      </c>
      <c r="FA14" s="16"/>
      <c r="FB14" s="16"/>
      <c r="FC14" s="79">
        <f t="shared" si="66"/>
        <v>0</v>
      </c>
      <c r="FD14" s="19"/>
      <c r="FE14" s="16"/>
      <c r="FF14" s="79">
        <f t="shared" si="67"/>
        <v>0</v>
      </c>
      <c r="FG14" s="79">
        <f t="shared" si="68"/>
        <v>0</v>
      </c>
      <c r="FH14" s="16"/>
      <c r="FI14" s="16"/>
      <c r="FJ14" s="79">
        <f t="shared" si="69"/>
        <v>0</v>
      </c>
      <c r="FK14" s="16"/>
      <c r="FL14" s="16"/>
      <c r="FM14" s="79">
        <f t="shared" si="6"/>
        <v>0</v>
      </c>
      <c r="FN14" s="77"/>
      <c r="FO14" s="77"/>
      <c r="FP14" s="79">
        <f t="shared" si="7"/>
        <v>0</v>
      </c>
      <c r="FQ14" s="77"/>
      <c r="FR14" s="77"/>
      <c r="FS14" s="79">
        <f t="shared" si="8"/>
        <v>0</v>
      </c>
      <c r="FT14" s="79">
        <f t="shared" si="9"/>
        <v>0</v>
      </c>
      <c r="FU14" s="16"/>
      <c r="FV14" s="16"/>
      <c r="FW14" s="79">
        <f t="shared" si="10"/>
        <v>0</v>
      </c>
      <c r="FX14" s="16"/>
      <c r="FY14" s="16"/>
      <c r="FZ14" s="79">
        <f t="shared" si="11"/>
        <v>0</v>
      </c>
      <c r="GA14" s="77"/>
      <c r="GB14" s="77"/>
      <c r="GC14" s="79">
        <f t="shared" si="12"/>
        <v>0</v>
      </c>
      <c r="GD14" s="77"/>
      <c r="GE14" s="77"/>
      <c r="GF14" s="79">
        <f t="shared" si="13"/>
        <v>0</v>
      </c>
      <c r="GG14" s="79">
        <f t="shared" si="14"/>
        <v>0</v>
      </c>
      <c r="GH14" s="34" t="s">
        <v>662</v>
      </c>
      <c r="GI14" s="34" t="s">
        <v>661</v>
      </c>
      <c r="GJ14" s="21">
        <f t="shared" si="70"/>
        <v>5.3</v>
      </c>
      <c r="GK14" s="57">
        <v>7</v>
      </c>
      <c r="GL14" s="57"/>
      <c r="GM14" s="21">
        <f t="shared" si="71"/>
        <v>6.2</v>
      </c>
      <c r="GN14" s="57"/>
      <c r="GO14" s="57"/>
      <c r="GP14" s="79">
        <f t="shared" si="15"/>
        <v>0</v>
      </c>
      <c r="GQ14" s="77"/>
      <c r="GR14" s="77"/>
      <c r="GS14" s="79">
        <f t="shared" si="16"/>
        <v>0</v>
      </c>
      <c r="GT14" s="79">
        <f t="shared" si="17"/>
        <v>6.2</v>
      </c>
    </row>
    <row r="15" spans="1:202" s="17" customFormat="1" ht="15">
      <c r="A15" s="11">
        <v>7</v>
      </c>
      <c r="B15" s="12" t="s">
        <v>138</v>
      </c>
      <c r="C15" s="11" t="s">
        <v>484</v>
      </c>
      <c r="D15" s="13" t="s">
        <v>515</v>
      </c>
      <c r="E15" s="14" t="s">
        <v>198</v>
      </c>
      <c r="F15" s="15" t="s">
        <v>516</v>
      </c>
      <c r="G15" s="13" t="s">
        <v>162</v>
      </c>
      <c r="H15" s="13" t="s">
        <v>162</v>
      </c>
      <c r="I15" s="11">
        <v>90</v>
      </c>
      <c r="J15" s="11" t="s">
        <v>517</v>
      </c>
      <c r="K15" s="16" t="s">
        <v>325</v>
      </c>
      <c r="L15" s="12" t="s">
        <v>381</v>
      </c>
      <c r="M15" s="34">
        <v>8</v>
      </c>
      <c r="N15" s="34">
        <v>8</v>
      </c>
      <c r="O15" s="68">
        <f t="shared" si="18"/>
        <v>8</v>
      </c>
      <c r="P15" s="56">
        <v>7</v>
      </c>
      <c r="Q15" s="56">
        <v>7</v>
      </c>
      <c r="R15" s="68">
        <f t="shared" si="19"/>
        <v>7</v>
      </c>
      <c r="S15" s="68">
        <f t="shared" si="20"/>
        <v>7.5</v>
      </c>
      <c r="T15" s="56">
        <v>7</v>
      </c>
      <c r="U15" s="56"/>
      <c r="V15" s="68">
        <f t="shared" si="21"/>
        <v>7.3</v>
      </c>
      <c r="W15" s="34"/>
      <c r="X15" s="34"/>
      <c r="Y15" s="68">
        <f t="shared" si="22"/>
        <v>0</v>
      </c>
      <c r="Z15" s="34"/>
      <c r="AA15" s="34"/>
      <c r="AB15" s="79">
        <f t="shared" si="23"/>
        <v>0</v>
      </c>
      <c r="AC15" s="79">
        <f t="shared" si="0"/>
        <v>7.3</v>
      </c>
      <c r="AD15" s="16"/>
      <c r="AE15" s="16"/>
      <c r="AF15" s="68">
        <f t="shared" si="24"/>
        <v>0</v>
      </c>
      <c r="AG15" s="16"/>
      <c r="AH15" s="16"/>
      <c r="AI15" s="68">
        <f t="shared" si="25"/>
        <v>0</v>
      </c>
      <c r="AJ15" s="16"/>
      <c r="AK15" s="16"/>
      <c r="AL15" s="68">
        <f t="shared" si="26"/>
        <v>0</v>
      </c>
      <c r="AM15" s="16"/>
      <c r="AN15" s="16"/>
      <c r="AO15" s="68">
        <f t="shared" si="27"/>
        <v>0</v>
      </c>
      <c r="AP15" s="79">
        <f t="shared" si="1"/>
        <v>0</v>
      </c>
      <c r="AQ15" s="16"/>
      <c r="AR15" s="16"/>
      <c r="AS15" s="68">
        <f t="shared" si="28"/>
        <v>0</v>
      </c>
      <c r="AT15" s="16"/>
      <c r="AU15" s="16"/>
      <c r="AV15" s="68">
        <f t="shared" si="29"/>
        <v>0</v>
      </c>
      <c r="AW15" s="16"/>
      <c r="AX15" s="16"/>
      <c r="AY15" s="68">
        <f t="shared" si="30"/>
        <v>0</v>
      </c>
      <c r="AZ15" s="16"/>
      <c r="BA15" s="16"/>
      <c r="BB15" s="68">
        <f t="shared" si="31"/>
        <v>0</v>
      </c>
      <c r="BC15" s="79">
        <f t="shared" si="2"/>
        <v>0</v>
      </c>
      <c r="BD15" s="57"/>
      <c r="BE15" s="57"/>
      <c r="BF15" s="21">
        <f t="shared" si="32"/>
        <v>0</v>
      </c>
      <c r="BG15" s="57"/>
      <c r="BH15" s="57"/>
      <c r="BI15" s="68">
        <f t="shared" si="33"/>
        <v>0</v>
      </c>
      <c r="BJ15" s="57"/>
      <c r="BK15" s="57"/>
      <c r="BL15" s="68">
        <f t="shared" si="34"/>
        <v>0</v>
      </c>
      <c r="BM15" s="57"/>
      <c r="BN15" s="57"/>
      <c r="BO15" s="68">
        <f t="shared" si="35"/>
        <v>0</v>
      </c>
      <c r="BP15" s="79">
        <f t="shared" si="3"/>
        <v>0</v>
      </c>
      <c r="BQ15" s="16"/>
      <c r="BR15" s="16"/>
      <c r="BS15" s="16"/>
      <c r="BT15" s="16"/>
      <c r="BU15" s="21">
        <f t="shared" si="36"/>
        <v>0</v>
      </c>
      <c r="BV15" s="16"/>
      <c r="BW15" s="16"/>
      <c r="BX15" s="68">
        <f t="shared" si="37"/>
        <v>0</v>
      </c>
      <c r="BY15" s="16"/>
      <c r="BZ15" s="16"/>
      <c r="CA15" s="68">
        <f t="shared" si="38"/>
        <v>0</v>
      </c>
      <c r="CB15" s="16"/>
      <c r="CC15" s="16"/>
      <c r="CD15" s="68">
        <f t="shared" si="39"/>
        <v>0</v>
      </c>
      <c r="CE15" s="79">
        <f t="shared" si="4"/>
        <v>0</v>
      </c>
      <c r="CF15" s="16"/>
      <c r="CG15" s="16"/>
      <c r="CH15" s="21">
        <f t="shared" si="40"/>
        <v>0</v>
      </c>
      <c r="CI15" s="16"/>
      <c r="CJ15" s="16"/>
      <c r="CK15" s="68">
        <f t="shared" si="41"/>
        <v>0</v>
      </c>
      <c r="CL15" s="16"/>
      <c r="CM15" s="16"/>
      <c r="CN15" s="68">
        <f t="shared" si="42"/>
        <v>0</v>
      </c>
      <c r="CO15" s="16"/>
      <c r="CP15" s="16"/>
      <c r="CQ15" s="68">
        <f t="shared" si="43"/>
        <v>0</v>
      </c>
      <c r="CR15" s="79">
        <f t="shared" si="5"/>
        <v>0</v>
      </c>
      <c r="CS15" s="57"/>
      <c r="CT15" s="57"/>
      <c r="CU15" s="79">
        <f t="shared" si="44"/>
        <v>0</v>
      </c>
      <c r="CV15" s="77"/>
      <c r="CW15" s="77"/>
      <c r="CX15" s="79">
        <f t="shared" si="45"/>
        <v>0</v>
      </c>
      <c r="CY15" s="77"/>
      <c r="CZ15" s="77"/>
      <c r="DA15" s="79">
        <f t="shared" si="46"/>
        <v>0</v>
      </c>
      <c r="DB15" s="77"/>
      <c r="DC15" s="77"/>
      <c r="DD15" s="79">
        <f t="shared" si="47"/>
        <v>0</v>
      </c>
      <c r="DE15" s="79">
        <f t="shared" si="48"/>
        <v>0</v>
      </c>
      <c r="DF15" s="16"/>
      <c r="DG15" s="16"/>
      <c r="DH15" s="79">
        <f t="shared" si="49"/>
        <v>0</v>
      </c>
      <c r="DI15" s="16"/>
      <c r="DJ15" s="16"/>
      <c r="DK15" s="79">
        <f t="shared" si="50"/>
        <v>0</v>
      </c>
      <c r="DL15" s="16"/>
      <c r="DM15" s="16"/>
      <c r="DN15" s="79">
        <f t="shared" si="51"/>
        <v>0</v>
      </c>
      <c r="DO15" s="16"/>
      <c r="DP15" s="16"/>
      <c r="DQ15" s="79">
        <f t="shared" si="52"/>
        <v>0</v>
      </c>
      <c r="DR15" s="79">
        <f t="shared" si="53"/>
        <v>0</v>
      </c>
      <c r="DS15" s="16"/>
      <c r="DT15" s="16"/>
      <c r="DU15" s="16"/>
      <c r="DV15" s="16"/>
      <c r="DW15" s="79">
        <f t="shared" si="54"/>
        <v>0</v>
      </c>
      <c r="DX15" s="16"/>
      <c r="DY15" s="16"/>
      <c r="DZ15" s="79">
        <f t="shared" si="55"/>
        <v>0</v>
      </c>
      <c r="EA15" s="16"/>
      <c r="EB15" s="16"/>
      <c r="EC15" s="79">
        <f t="shared" si="56"/>
        <v>0</v>
      </c>
      <c r="ED15" s="16"/>
      <c r="EE15" s="16"/>
      <c r="EF15" s="79">
        <f t="shared" si="57"/>
        <v>0</v>
      </c>
      <c r="EG15" s="79">
        <f t="shared" si="58"/>
        <v>0</v>
      </c>
      <c r="EH15" s="16"/>
      <c r="EI15" s="16"/>
      <c r="EJ15" s="79">
        <f t="shared" si="59"/>
        <v>0</v>
      </c>
      <c r="EK15" s="16"/>
      <c r="EL15" s="16"/>
      <c r="EM15" s="79">
        <f t="shared" si="60"/>
        <v>0</v>
      </c>
      <c r="EN15" s="16"/>
      <c r="EO15" s="16"/>
      <c r="EP15" s="79">
        <f t="shared" si="61"/>
        <v>0</v>
      </c>
      <c r="EQ15" s="16"/>
      <c r="ER15" s="16"/>
      <c r="ES15" s="79">
        <f t="shared" si="62"/>
        <v>0</v>
      </c>
      <c r="ET15" s="79">
        <f t="shared" si="63"/>
        <v>0</v>
      </c>
      <c r="EU15" s="16"/>
      <c r="EV15" s="16"/>
      <c r="EW15" s="79">
        <f t="shared" si="64"/>
        <v>0</v>
      </c>
      <c r="EX15" s="16"/>
      <c r="EY15" s="16"/>
      <c r="EZ15" s="79">
        <f t="shared" si="65"/>
        <v>0</v>
      </c>
      <c r="FA15" s="16"/>
      <c r="FB15" s="16"/>
      <c r="FC15" s="79">
        <f t="shared" si="66"/>
        <v>0</v>
      </c>
      <c r="FD15" s="19"/>
      <c r="FE15" s="16"/>
      <c r="FF15" s="79">
        <f t="shared" si="67"/>
        <v>0</v>
      </c>
      <c r="FG15" s="79">
        <f t="shared" si="68"/>
        <v>0</v>
      </c>
      <c r="FH15" s="16"/>
      <c r="FI15" s="16"/>
      <c r="FJ15" s="79">
        <f t="shared" si="69"/>
        <v>0</v>
      </c>
      <c r="FK15" s="16"/>
      <c r="FL15" s="16"/>
      <c r="FM15" s="79">
        <f t="shared" si="6"/>
        <v>0</v>
      </c>
      <c r="FN15" s="77"/>
      <c r="FO15" s="77"/>
      <c r="FP15" s="79">
        <f t="shared" si="7"/>
        <v>0</v>
      </c>
      <c r="FQ15" s="77"/>
      <c r="FR15" s="77"/>
      <c r="FS15" s="79">
        <f t="shared" si="8"/>
        <v>0</v>
      </c>
      <c r="FT15" s="79">
        <f t="shared" si="9"/>
        <v>0</v>
      </c>
      <c r="FU15" s="16"/>
      <c r="FV15" s="16"/>
      <c r="FW15" s="79">
        <f t="shared" si="10"/>
        <v>0</v>
      </c>
      <c r="FX15" s="16"/>
      <c r="FY15" s="16"/>
      <c r="FZ15" s="79">
        <f t="shared" si="11"/>
        <v>0</v>
      </c>
      <c r="GA15" s="77"/>
      <c r="GB15" s="77"/>
      <c r="GC15" s="79">
        <f t="shared" si="12"/>
        <v>0</v>
      </c>
      <c r="GD15" s="77"/>
      <c r="GE15" s="77"/>
      <c r="GF15" s="79">
        <f t="shared" si="13"/>
        <v>0</v>
      </c>
      <c r="GG15" s="79">
        <f t="shared" si="14"/>
        <v>0</v>
      </c>
      <c r="GH15" s="34"/>
      <c r="GI15" s="34"/>
      <c r="GJ15" s="21">
        <f t="shared" si="70"/>
        <v>0</v>
      </c>
      <c r="GK15" s="57"/>
      <c r="GL15" s="57"/>
      <c r="GM15" s="21">
        <f t="shared" si="71"/>
        <v>0</v>
      </c>
      <c r="GN15" s="57"/>
      <c r="GO15" s="57"/>
      <c r="GP15" s="79">
        <f t="shared" si="15"/>
        <v>0</v>
      </c>
      <c r="GQ15" s="77"/>
      <c r="GR15" s="77"/>
      <c r="GS15" s="79">
        <f t="shared" si="16"/>
        <v>0</v>
      </c>
      <c r="GT15" s="79">
        <f t="shared" si="17"/>
        <v>0</v>
      </c>
    </row>
    <row r="16" spans="1:202" s="17" customFormat="1" ht="15">
      <c r="A16" s="11">
        <v>8</v>
      </c>
      <c r="B16" s="12" t="s">
        <v>138</v>
      </c>
      <c r="C16" s="11" t="s">
        <v>484</v>
      </c>
      <c r="D16" s="13" t="s">
        <v>518</v>
      </c>
      <c r="E16" s="14" t="s">
        <v>519</v>
      </c>
      <c r="F16" s="15" t="s">
        <v>520</v>
      </c>
      <c r="G16" s="13" t="s">
        <v>347</v>
      </c>
      <c r="H16" s="13" t="s">
        <v>144</v>
      </c>
      <c r="I16" s="11">
        <v>93</v>
      </c>
      <c r="J16" s="11" t="s">
        <v>521</v>
      </c>
      <c r="K16" s="16" t="s">
        <v>375</v>
      </c>
      <c r="L16" s="12" t="s">
        <v>147</v>
      </c>
      <c r="M16" s="34">
        <v>8</v>
      </c>
      <c r="N16" s="34">
        <v>8</v>
      </c>
      <c r="O16" s="68">
        <f t="shared" si="18"/>
        <v>8</v>
      </c>
      <c r="P16" s="56">
        <v>9</v>
      </c>
      <c r="Q16" s="56">
        <v>9</v>
      </c>
      <c r="R16" s="68">
        <f t="shared" si="19"/>
        <v>9</v>
      </c>
      <c r="S16" s="68">
        <f t="shared" si="20"/>
        <v>8.5</v>
      </c>
      <c r="T16" s="56">
        <v>8</v>
      </c>
      <c r="U16" s="56"/>
      <c r="V16" s="68">
        <f t="shared" si="21"/>
        <v>8.3</v>
      </c>
      <c r="W16" s="34"/>
      <c r="X16" s="34"/>
      <c r="Y16" s="68">
        <f t="shared" si="22"/>
        <v>0</v>
      </c>
      <c r="Z16" s="34"/>
      <c r="AA16" s="34"/>
      <c r="AB16" s="79">
        <f t="shared" si="23"/>
        <v>0</v>
      </c>
      <c r="AC16" s="79">
        <f t="shared" si="0"/>
        <v>8.3</v>
      </c>
      <c r="AD16" s="16"/>
      <c r="AE16" s="16"/>
      <c r="AF16" s="68">
        <f t="shared" si="24"/>
        <v>0</v>
      </c>
      <c r="AG16" s="16"/>
      <c r="AH16" s="16"/>
      <c r="AI16" s="68">
        <f t="shared" si="25"/>
        <v>0</v>
      </c>
      <c r="AJ16" s="16"/>
      <c r="AK16" s="16"/>
      <c r="AL16" s="68">
        <f t="shared" si="26"/>
        <v>0</v>
      </c>
      <c r="AM16" s="16"/>
      <c r="AN16" s="16"/>
      <c r="AO16" s="68">
        <f t="shared" si="27"/>
        <v>0</v>
      </c>
      <c r="AP16" s="79">
        <f t="shared" si="1"/>
        <v>0</v>
      </c>
      <c r="AQ16" s="16"/>
      <c r="AR16" s="16"/>
      <c r="AS16" s="68">
        <f t="shared" si="28"/>
        <v>0</v>
      </c>
      <c r="AT16" s="16"/>
      <c r="AU16" s="16"/>
      <c r="AV16" s="68">
        <f t="shared" si="29"/>
        <v>0</v>
      </c>
      <c r="AW16" s="16"/>
      <c r="AX16" s="16"/>
      <c r="AY16" s="68">
        <f t="shared" si="30"/>
        <v>0</v>
      </c>
      <c r="AZ16" s="16"/>
      <c r="BA16" s="16"/>
      <c r="BB16" s="68">
        <f t="shared" si="31"/>
        <v>0</v>
      </c>
      <c r="BC16" s="79">
        <f t="shared" si="2"/>
        <v>0</v>
      </c>
      <c r="BD16" s="57"/>
      <c r="BE16" s="57"/>
      <c r="BF16" s="21">
        <f t="shared" si="32"/>
        <v>0</v>
      </c>
      <c r="BG16" s="57"/>
      <c r="BH16" s="57"/>
      <c r="BI16" s="68">
        <f t="shared" si="33"/>
        <v>0</v>
      </c>
      <c r="BJ16" s="57"/>
      <c r="BK16" s="57"/>
      <c r="BL16" s="68">
        <f t="shared" si="34"/>
        <v>0</v>
      </c>
      <c r="BM16" s="57"/>
      <c r="BN16" s="57"/>
      <c r="BO16" s="68">
        <f t="shared" si="35"/>
        <v>0</v>
      </c>
      <c r="BP16" s="79">
        <f t="shared" si="3"/>
        <v>0</v>
      </c>
      <c r="BQ16" s="16"/>
      <c r="BR16" s="16"/>
      <c r="BS16" s="16"/>
      <c r="BT16" s="16"/>
      <c r="BU16" s="21">
        <f t="shared" si="36"/>
        <v>0</v>
      </c>
      <c r="BV16" s="16"/>
      <c r="BW16" s="16"/>
      <c r="BX16" s="68">
        <f t="shared" si="37"/>
        <v>0</v>
      </c>
      <c r="BY16" s="16"/>
      <c r="BZ16" s="16"/>
      <c r="CA16" s="68">
        <f t="shared" si="38"/>
        <v>0</v>
      </c>
      <c r="CB16" s="16"/>
      <c r="CC16" s="16"/>
      <c r="CD16" s="68">
        <f t="shared" si="39"/>
        <v>0</v>
      </c>
      <c r="CE16" s="79">
        <f t="shared" si="4"/>
        <v>0</v>
      </c>
      <c r="CF16" s="16"/>
      <c r="CG16" s="16"/>
      <c r="CH16" s="21">
        <f t="shared" si="40"/>
        <v>0</v>
      </c>
      <c r="CI16" s="16"/>
      <c r="CJ16" s="16"/>
      <c r="CK16" s="68">
        <f t="shared" si="41"/>
        <v>0</v>
      </c>
      <c r="CL16" s="16"/>
      <c r="CM16" s="16"/>
      <c r="CN16" s="68">
        <f t="shared" si="42"/>
        <v>0</v>
      </c>
      <c r="CO16" s="16"/>
      <c r="CP16" s="16"/>
      <c r="CQ16" s="68">
        <f t="shared" si="43"/>
        <v>0</v>
      </c>
      <c r="CR16" s="79">
        <f t="shared" si="5"/>
        <v>0</v>
      </c>
      <c r="CS16" s="57"/>
      <c r="CT16" s="57"/>
      <c r="CU16" s="79">
        <f t="shared" si="44"/>
        <v>0</v>
      </c>
      <c r="CV16" s="77"/>
      <c r="CW16" s="77"/>
      <c r="CX16" s="79">
        <f t="shared" si="45"/>
        <v>0</v>
      </c>
      <c r="CY16" s="77"/>
      <c r="CZ16" s="77"/>
      <c r="DA16" s="79">
        <f t="shared" si="46"/>
        <v>0</v>
      </c>
      <c r="DB16" s="77"/>
      <c r="DC16" s="77"/>
      <c r="DD16" s="79">
        <f t="shared" si="47"/>
        <v>0</v>
      </c>
      <c r="DE16" s="79">
        <f t="shared" si="48"/>
        <v>0</v>
      </c>
      <c r="DF16" s="16"/>
      <c r="DG16" s="16"/>
      <c r="DH16" s="79">
        <f t="shared" si="49"/>
        <v>0</v>
      </c>
      <c r="DI16" s="16"/>
      <c r="DJ16" s="16"/>
      <c r="DK16" s="79">
        <f t="shared" si="50"/>
        <v>0</v>
      </c>
      <c r="DL16" s="16"/>
      <c r="DM16" s="16"/>
      <c r="DN16" s="79">
        <f t="shared" si="51"/>
        <v>0</v>
      </c>
      <c r="DO16" s="16"/>
      <c r="DP16" s="16"/>
      <c r="DQ16" s="79">
        <f t="shared" si="52"/>
        <v>0</v>
      </c>
      <c r="DR16" s="79">
        <f t="shared" si="53"/>
        <v>0</v>
      </c>
      <c r="DS16" s="16"/>
      <c r="DT16" s="16"/>
      <c r="DU16" s="16"/>
      <c r="DV16" s="16"/>
      <c r="DW16" s="79">
        <f t="shared" si="54"/>
        <v>0</v>
      </c>
      <c r="DX16" s="16"/>
      <c r="DY16" s="16"/>
      <c r="DZ16" s="79">
        <f t="shared" si="55"/>
        <v>0</v>
      </c>
      <c r="EA16" s="16"/>
      <c r="EB16" s="16"/>
      <c r="EC16" s="79">
        <f t="shared" si="56"/>
        <v>0</v>
      </c>
      <c r="ED16" s="16"/>
      <c r="EE16" s="16"/>
      <c r="EF16" s="79">
        <f t="shared" si="57"/>
        <v>0</v>
      </c>
      <c r="EG16" s="79">
        <f t="shared" si="58"/>
        <v>0</v>
      </c>
      <c r="EH16" s="16"/>
      <c r="EI16" s="16"/>
      <c r="EJ16" s="79">
        <f t="shared" si="59"/>
        <v>0</v>
      </c>
      <c r="EK16" s="16"/>
      <c r="EL16" s="16"/>
      <c r="EM16" s="79">
        <f t="shared" si="60"/>
        <v>0</v>
      </c>
      <c r="EN16" s="16"/>
      <c r="EO16" s="16"/>
      <c r="EP16" s="79">
        <f t="shared" si="61"/>
        <v>0</v>
      </c>
      <c r="EQ16" s="16"/>
      <c r="ER16" s="16"/>
      <c r="ES16" s="79">
        <f t="shared" si="62"/>
        <v>0</v>
      </c>
      <c r="ET16" s="79">
        <f t="shared" si="63"/>
        <v>0</v>
      </c>
      <c r="EU16" s="16"/>
      <c r="EV16" s="16"/>
      <c r="EW16" s="79">
        <f t="shared" si="64"/>
        <v>0</v>
      </c>
      <c r="EX16" s="16"/>
      <c r="EY16" s="16"/>
      <c r="EZ16" s="79">
        <f t="shared" si="65"/>
        <v>0</v>
      </c>
      <c r="FA16" s="16"/>
      <c r="FB16" s="16"/>
      <c r="FC16" s="79">
        <f t="shared" si="66"/>
        <v>0</v>
      </c>
      <c r="FD16" s="19"/>
      <c r="FE16" s="16"/>
      <c r="FF16" s="79">
        <f t="shared" si="67"/>
        <v>0</v>
      </c>
      <c r="FG16" s="79">
        <f t="shared" si="68"/>
        <v>0</v>
      </c>
      <c r="FH16" s="16"/>
      <c r="FI16" s="16"/>
      <c r="FJ16" s="79">
        <f t="shared" si="69"/>
        <v>0</v>
      </c>
      <c r="FK16" s="16"/>
      <c r="FL16" s="16"/>
      <c r="FM16" s="79">
        <f t="shared" si="6"/>
        <v>0</v>
      </c>
      <c r="FN16" s="77"/>
      <c r="FO16" s="77"/>
      <c r="FP16" s="79">
        <f t="shared" si="7"/>
        <v>0</v>
      </c>
      <c r="FQ16" s="77"/>
      <c r="FR16" s="77"/>
      <c r="FS16" s="79">
        <f t="shared" si="8"/>
        <v>0</v>
      </c>
      <c r="FT16" s="79">
        <f t="shared" si="9"/>
        <v>0</v>
      </c>
      <c r="FU16" s="16"/>
      <c r="FV16" s="16"/>
      <c r="FW16" s="79">
        <f t="shared" si="10"/>
        <v>0</v>
      </c>
      <c r="FX16" s="16"/>
      <c r="FY16" s="16"/>
      <c r="FZ16" s="79">
        <f t="shared" si="11"/>
        <v>0</v>
      </c>
      <c r="GA16" s="77"/>
      <c r="GB16" s="77"/>
      <c r="GC16" s="79">
        <f t="shared" si="12"/>
        <v>0</v>
      </c>
      <c r="GD16" s="77"/>
      <c r="GE16" s="77"/>
      <c r="GF16" s="79">
        <f t="shared" si="13"/>
        <v>0</v>
      </c>
      <c r="GG16" s="79">
        <f t="shared" si="14"/>
        <v>0</v>
      </c>
      <c r="GH16" s="34"/>
      <c r="GI16" s="34"/>
      <c r="GJ16" s="21">
        <f t="shared" si="70"/>
        <v>0</v>
      </c>
      <c r="GK16" s="57"/>
      <c r="GL16" s="57"/>
      <c r="GM16" s="21">
        <f t="shared" si="71"/>
        <v>0</v>
      </c>
      <c r="GN16" s="57"/>
      <c r="GO16" s="57"/>
      <c r="GP16" s="79">
        <f t="shared" si="15"/>
        <v>0</v>
      </c>
      <c r="GQ16" s="77"/>
      <c r="GR16" s="77"/>
      <c r="GS16" s="79">
        <f t="shared" si="16"/>
        <v>0</v>
      </c>
      <c r="GT16" s="79">
        <f t="shared" si="17"/>
        <v>0</v>
      </c>
    </row>
    <row r="17" spans="1:202" s="17" customFormat="1" ht="15">
      <c r="A17" s="11">
        <v>9</v>
      </c>
      <c r="B17" s="12" t="s">
        <v>138</v>
      </c>
      <c r="C17" s="11" t="s">
        <v>484</v>
      </c>
      <c r="D17" s="13" t="s">
        <v>522</v>
      </c>
      <c r="E17" s="14" t="s">
        <v>523</v>
      </c>
      <c r="F17" s="15" t="s">
        <v>292</v>
      </c>
      <c r="G17" s="13" t="s">
        <v>201</v>
      </c>
      <c r="H17" s="13" t="s">
        <v>201</v>
      </c>
      <c r="I17" s="11">
        <v>94</v>
      </c>
      <c r="J17" s="11" t="s">
        <v>524</v>
      </c>
      <c r="K17" s="16" t="s">
        <v>525</v>
      </c>
      <c r="L17" s="12" t="s">
        <v>371</v>
      </c>
      <c r="M17" s="34">
        <v>8</v>
      </c>
      <c r="N17" s="34">
        <v>8</v>
      </c>
      <c r="O17" s="68">
        <f t="shared" si="18"/>
        <v>8</v>
      </c>
      <c r="P17" s="56">
        <v>7</v>
      </c>
      <c r="Q17" s="56">
        <v>7</v>
      </c>
      <c r="R17" s="68">
        <f t="shared" si="19"/>
        <v>7</v>
      </c>
      <c r="S17" s="68">
        <f t="shared" si="20"/>
        <v>7.5</v>
      </c>
      <c r="T17" s="56">
        <v>8</v>
      </c>
      <c r="U17" s="56"/>
      <c r="V17" s="68">
        <f t="shared" si="21"/>
        <v>7.8</v>
      </c>
      <c r="W17" s="34"/>
      <c r="X17" s="34"/>
      <c r="Y17" s="68">
        <f t="shared" si="22"/>
        <v>0</v>
      </c>
      <c r="Z17" s="34"/>
      <c r="AA17" s="34"/>
      <c r="AB17" s="79">
        <f t="shared" si="23"/>
        <v>0</v>
      </c>
      <c r="AC17" s="79">
        <f t="shared" si="0"/>
        <v>7.8</v>
      </c>
      <c r="AD17" s="16"/>
      <c r="AE17" s="16"/>
      <c r="AF17" s="68">
        <f t="shared" si="24"/>
        <v>0</v>
      </c>
      <c r="AG17" s="16"/>
      <c r="AH17" s="16"/>
      <c r="AI17" s="68">
        <f t="shared" si="25"/>
        <v>0</v>
      </c>
      <c r="AJ17" s="16"/>
      <c r="AK17" s="16"/>
      <c r="AL17" s="68">
        <f t="shared" si="26"/>
        <v>0</v>
      </c>
      <c r="AM17" s="16"/>
      <c r="AN17" s="16"/>
      <c r="AO17" s="68">
        <f t="shared" si="27"/>
        <v>0</v>
      </c>
      <c r="AP17" s="79">
        <f t="shared" si="1"/>
        <v>0</v>
      </c>
      <c r="AQ17" s="16"/>
      <c r="AR17" s="16"/>
      <c r="AS17" s="68">
        <f t="shared" si="28"/>
        <v>0</v>
      </c>
      <c r="AT17" s="16"/>
      <c r="AU17" s="16"/>
      <c r="AV17" s="68">
        <f t="shared" si="29"/>
        <v>0</v>
      </c>
      <c r="AW17" s="16"/>
      <c r="AX17" s="16"/>
      <c r="AY17" s="68">
        <f t="shared" si="30"/>
        <v>0</v>
      </c>
      <c r="AZ17" s="16"/>
      <c r="BA17" s="16"/>
      <c r="BB17" s="68">
        <f t="shared" si="31"/>
        <v>0</v>
      </c>
      <c r="BC17" s="79">
        <f t="shared" si="2"/>
        <v>0</v>
      </c>
      <c r="BD17" s="57"/>
      <c r="BE17" s="57"/>
      <c r="BF17" s="21">
        <f t="shared" si="32"/>
        <v>0</v>
      </c>
      <c r="BG17" s="57"/>
      <c r="BH17" s="57"/>
      <c r="BI17" s="68">
        <f t="shared" si="33"/>
        <v>0</v>
      </c>
      <c r="BJ17" s="57"/>
      <c r="BK17" s="57"/>
      <c r="BL17" s="68">
        <f t="shared" si="34"/>
        <v>0</v>
      </c>
      <c r="BM17" s="57"/>
      <c r="BN17" s="57"/>
      <c r="BO17" s="68">
        <f t="shared" si="35"/>
        <v>0</v>
      </c>
      <c r="BP17" s="79">
        <f t="shared" si="3"/>
        <v>0</v>
      </c>
      <c r="BQ17" s="16"/>
      <c r="BR17" s="16"/>
      <c r="BS17" s="16"/>
      <c r="BT17" s="16"/>
      <c r="BU17" s="21">
        <f t="shared" si="36"/>
        <v>0</v>
      </c>
      <c r="BV17" s="16"/>
      <c r="BW17" s="16"/>
      <c r="BX17" s="68">
        <f t="shared" si="37"/>
        <v>0</v>
      </c>
      <c r="BY17" s="16"/>
      <c r="BZ17" s="16"/>
      <c r="CA17" s="68">
        <f t="shared" si="38"/>
        <v>0</v>
      </c>
      <c r="CB17" s="16"/>
      <c r="CC17" s="16"/>
      <c r="CD17" s="68">
        <f t="shared" si="39"/>
        <v>0</v>
      </c>
      <c r="CE17" s="79">
        <f t="shared" si="4"/>
        <v>0</v>
      </c>
      <c r="CF17" s="16"/>
      <c r="CG17" s="16"/>
      <c r="CH17" s="21">
        <f t="shared" si="40"/>
        <v>0</v>
      </c>
      <c r="CI17" s="16"/>
      <c r="CJ17" s="16"/>
      <c r="CK17" s="68">
        <f t="shared" si="41"/>
        <v>0</v>
      </c>
      <c r="CL17" s="16"/>
      <c r="CM17" s="16"/>
      <c r="CN17" s="68">
        <f t="shared" si="42"/>
        <v>0</v>
      </c>
      <c r="CO17" s="16"/>
      <c r="CP17" s="16"/>
      <c r="CQ17" s="68">
        <f t="shared" si="43"/>
        <v>0</v>
      </c>
      <c r="CR17" s="79">
        <f t="shared" si="5"/>
        <v>0</v>
      </c>
      <c r="CS17" s="57"/>
      <c r="CT17" s="57"/>
      <c r="CU17" s="79">
        <f t="shared" si="44"/>
        <v>0</v>
      </c>
      <c r="CV17" s="77"/>
      <c r="CW17" s="77"/>
      <c r="CX17" s="79">
        <f t="shared" si="45"/>
        <v>0</v>
      </c>
      <c r="CY17" s="77"/>
      <c r="CZ17" s="77"/>
      <c r="DA17" s="79">
        <f t="shared" si="46"/>
        <v>0</v>
      </c>
      <c r="DB17" s="77"/>
      <c r="DC17" s="77"/>
      <c r="DD17" s="79">
        <f t="shared" si="47"/>
        <v>0</v>
      </c>
      <c r="DE17" s="79">
        <f t="shared" si="48"/>
        <v>0</v>
      </c>
      <c r="DF17" s="16"/>
      <c r="DG17" s="16"/>
      <c r="DH17" s="79">
        <f t="shared" si="49"/>
        <v>0</v>
      </c>
      <c r="DI17" s="16"/>
      <c r="DJ17" s="16"/>
      <c r="DK17" s="79">
        <f t="shared" si="50"/>
        <v>0</v>
      </c>
      <c r="DL17" s="16"/>
      <c r="DM17" s="16"/>
      <c r="DN17" s="79">
        <f t="shared" si="51"/>
        <v>0</v>
      </c>
      <c r="DO17" s="16"/>
      <c r="DP17" s="16"/>
      <c r="DQ17" s="79">
        <f t="shared" si="52"/>
        <v>0</v>
      </c>
      <c r="DR17" s="79">
        <f t="shared" si="53"/>
        <v>0</v>
      </c>
      <c r="DS17" s="16"/>
      <c r="DT17" s="16"/>
      <c r="DU17" s="16"/>
      <c r="DV17" s="16"/>
      <c r="DW17" s="79">
        <f t="shared" si="54"/>
        <v>0</v>
      </c>
      <c r="DX17" s="16"/>
      <c r="DY17" s="16"/>
      <c r="DZ17" s="79">
        <f t="shared" si="55"/>
        <v>0</v>
      </c>
      <c r="EA17" s="16"/>
      <c r="EB17" s="16"/>
      <c r="EC17" s="79">
        <f t="shared" si="56"/>
        <v>0</v>
      </c>
      <c r="ED17" s="16"/>
      <c r="EE17" s="16"/>
      <c r="EF17" s="79">
        <f t="shared" si="57"/>
        <v>0</v>
      </c>
      <c r="EG17" s="79">
        <f t="shared" si="58"/>
        <v>0</v>
      </c>
      <c r="EH17" s="16"/>
      <c r="EI17" s="16"/>
      <c r="EJ17" s="79">
        <f t="shared" si="59"/>
        <v>0</v>
      </c>
      <c r="EK17" s="16"/>
      <c r="EL17" s="16"/>
      <c r="EM17" s="79">
        <f t="shared" si="60"/>
        <v>0</v>
      </c>
      <c r="EN17" s="16"/>
      <c r="EO17" s="16"/>
      <c r="EP17" s="79">
        <f t="shared" si="61"/>
        <v>0</v>
      </c>
      <c r="EQ17" s="16"/>
      <c r="ER17" s="16"/>
      <c r="ES17" s="79">
        <f t="shared" si="62"/>
        <v>0</v>
      </c>
      <c r="ET17" s="79">
        <f t="shared" si="63"/>
        <v>0</v>
      </c>
      <c r="EU17" s="16"/>
      <c r="EV17" s="16"/>
      <c r="EW17" s="79">
        <f t="shared" si="64"/>
        <v>0</v>
      </c>
      <c r="EX17" s="16"/>
      <c r="EY17" s="16"/>
      <c r="EZ17" s="79">
        <f t="shared" si="65"/>
        <v>0</v>
      </c>
      <c r="FA17" s="16"/>
      <c r="FB17" s="16"/>
      <c r="FC17" s="79">
        <f t="shared" si="66"/>
        <v>0</v>
      </c>
      <c r="FD17" s="19"/>
      <c r="FE17" s="16"/>
      <c r="FF17" s="79">
        <f t="shared" si="67"/>
        <v>0</v>
      </c>
      <c r="FG17" s="79">
        <f t="shared" si="68"/>
        <v>0</v>
      </c>
      <c r="FH17" s="16"/>
      <c r="FI17" s="16"/>
      <c r="FJ17" s="79">
        <f t="shared" si="69"/>
        <v>0</v>
      </c>
      <c r="FK17" s="16"/>
      <c r="FL17" s="16"/>
      <c r="FM17" s="79">
        <f t="shared" si="6"/>
        <v>0</v>
      </c>
      <c r="FN17" s="77"/>
      <c r="FO17" s="77"/>
      <c r="FP17" s="79">
        <f t="shared" si="7"/>
        <v>0</v>
      </c>
      <c r="FQ17" s="77"/>
      <c r="FR17" s="77"/>
      <c r="FS17" s="79">
        <f t="shared" si="8"/>
        <v>0</v>
      </c>
      <c r="FT17" s="79">
        <f t="shared" si="9"/>
        <v>0</v>
      </c>
      <c r="FU17" s="16"/>
      <c r="FV17" s="16"/>
      <c r="FW17" s="79">
        <f t="shared" si="10"/>
        <v>0</v>
      </c>
      <c r="FX17" s="16"/>
      <c r="FY17" s="16"/>
      <c r="FZ17" s="79">
        <f t="shared" si="11"/>
        <v>0</v>
      </c>
      <c r="GA17" s="77"/>
      <c r="GB17" s="77"/>
      <c r="GC17" s="79">
        <f t="shared" si="12"/>
        <v>0</v>
      </c>
      <c r="GD17" s="77"/>
      <c r="GE17" s="77"/>
      <c r="GF17" s="79">
        <f t="shared" si="13"/>
        <v>0</v>
      </c>
      <c r="GG17" s="79">
        <f t="shared" si="14"/>
        <v>0</v>
      </c>
      <c r="GH17" s="34"/>
      <c r="GI17" s="34"/>
      <c r="GJ17" s="21">
        <f t="shared" si="70"/>
        <v>0</v>
      </c>
      <c r="GK17" s="57"/>
      <c r="GL17" s="57"/>
      <c r="GM17" s="21">
        <f t="shared" si="71"/>
        <v>0</v>
      </c>
      <c r="GN17" s="57"/>
      <c r="GO17" s="57"/>
      <c r="GP17" s="79">
        <f t="shared" si="15"/>
        <v>0</v>
      </c>
      <c r="GQ17" s="77"/>
      <c r="GR17" s="77"/>
      <c r="GS17" s="79">
        <f t="shared" si="16"/>
        <v>0</v>
      </c>
      <c r="GT17" s="79">
        <f t="shared" si="17"/>
        <v>0</v>
      </c>
    </row>
  </sheetData>
  <sheetProtection/>
  <mergeCells count="70">
    <mergeCell ref="K6:K8"/>
    <mergeCell ref="L6:L8"/>
    <mergeCell ref="J6:J8"/>
    <mergeCell ref="A6:A8"/>
    <mergeCell ref="B6:B8"/>
    <mergeCell ref="C6:C8"/>
    <mergeCell ref="D6:D8"/>
    <mergeCell ref="E6:F8"/>
    <mergeCell ref="G6:I8"/>
    <mergeCell ref="AQ6:BB6"/>
    <mergeCell ref="AD6:AO6"/>
    <mergeCell ref="BQ6:CD6"/>
    <mergeCell ref="W7:AB7"/>
    <mergeCell ref="M6:AB6"/>
    <mergeCell ref="BY7:CD7"/>
    <mergeCell ref="BC7:BC8"/>
    <mergeCell ref="BD7:BI7"/>
    <mergeCell ref="BJ7:BO7"/>
    <mergeCell ref="BP7:BP8"/>
    <mergeCell ref="CF6:CQ6"/>
    <mergeCell ref="CS6:DD6"/>
    <mergeCell ref="M7:O7"/>
    <mergeCell ref="P7:R7"/>
    <mergeCell ref="S7:S8"/>
    <mergeCell ref="T7:T8"/>
    <mergeCell ref="U7:U8"/>
    <mergeCell ref="BD6:BO6"/>
    <mergeCell ref="AQ7:AV7"/>
    <mergeCell ref="V7:V8"/>
    <mergeCell ref="BQ7:BX7"/>
    <mergeCell ref="AC7:AC8"/>
    <mergeCell ref="AP7:AP8"/>
    <mergeCell ref="AW7:BB7"/>
    <mergeCell ref="AD7:AI7"/>
    <mergeCell ref="AJ7:AO7"/>
    <mergeCell ref="EH6:ES6"/>
    <mergeCell ref="DR7:DR8"/>
    <mergeCell ref="DS7:DZ7"/>
    <mergeCell ref="EH7:EM7"/>
    <mergeCell ref="EN7:ES7"/>
    <mergeCell ref="DS6:EF6"/>
    <mergeCell ref="EA7:EF7"/>
    <mergeCell ref="EU6:FF6"/>
    <mergeCell ref="FH6:FS6"/>
    <mergeCell ref="DF7:DK7"/>
    <mergeCell ref="DL7:DQ7"/>
    <mergeCell ref="EG7:EG8"/>
    <mergeCell ref="DF6:DQ6"/>
    <mergeCell ref="EU7:EZ7"/>
    <mergeCell ref="FA7:FF7"/>
    <mergeCell ref="FG7:FG8"/>
    <mergeCell ref="FH7:FM7"/>
    <mergeCell ref="ET7:ET8"/>
    <mergeCell ref="FN7:FS7"/>
    <mergeCell ref="CE7:CE8"/>
    <mergeCell ref="CF7:CK7"/>
    <mergeCell ref="CL7:CQ7"/>
    <mergeCell ref="CR7:CR8"/>
    <mergeCell ref="CS7:CX7"/>
    <mergeCell ref="CY7:DD7"/>
    <mergeCell ref="DE7:DE8"/>
    <mergeCell ref="GT7:GT8"/>
    <mergeCell ref="FT7:FT8"/>
    <mergeCell ref="FU7:FZ7"/>
    <mergeCell ref="GG7:GG8"/>
    <mergeCell ref="GH6:GS6"/>
    <mergeCell ref="GH7:GM7"/>
    <mergeCell ref="GN7:GS7"/>
    <mergeCell ref="GA7:GF7"/>
    <mergeCell ref="FU6:GF6"/>
  </mergeCells>
  <printOptions/>
  <pageMargins left="0.7" right="0.7" top="0.75" bottom="0.75" header="0.3" footer="0.3"/>
  <pageSetup orientation="portrait" paperSize="9"/>
  <ignoredErrors>
    <ignoredError sqref="O9:S9 O12:O17 R12:S17 G9:H17 D9:D17 GH10:GI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U41"/>
  <sheetViews>
    <sheetView zoomScalePageLayoutView="0" workbookViewId="0" topLeftCell="A1">
      <pane xSplit="13" ySplit="8" topLeftCell="N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G9" sqref="AG9:AQ9"/>
    </sheetView>
  </sheetViews>
  <sheetFormatPr defaultColWidth="9.140625" defaultRowHeight="15"/>
  <cols>
    <col min="1" max="2" width="3.28125" style="0" customWidth="1"/>
    <col min="3" max="3" width="5.8515625" style="0" customWidth="1"/>
    <col min="4" max="4" width="2.57421875" style="0" customWidth="1"/>
    <col min="5" max="5" width="10.8515625" style="0" customWidth="1"/>
    <col min="6" max="6" width="17.421875" style="0" customWidth="1"/>
    <col min="7" max="7" width="8.00390625" style="0" customWidth="1"/>
    <col min="8" max="8" width="10.00390625" style="0" customWidth="1"/>
    <col min="9" max="11" width="2.28125" style="0" customWidth="1"/>
    <col min="14" max="203" width="3.140625" style="0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3" ht="15">
      <c r="A6" s="103" t="s">
        <v>2</v>
      </c>
      <c r="B6" s="103" t="s">
        <v>3</v>
      </c>
      <c r="C6" s="117"/>
      <c r="D6" s="118"/>
      <c r="E6" s="123" t="s">
        <v>616</v>
      </c>
      <c r="F6" s="103" t="s">
        <v>6</v>
      </c>
      <c r="G6" s="100"/>
      <c r="H6" s="103" t="s">
        <v>7</v>
      </c>
      <c r="I6" s="104"/>
      <c r="J6" s="105"/>
      <c r="K6" s="106"/>
      <c r="L6" s="99" t="s">
        <v>8</v>
      </c>
      <c r="M6" s="99" t="s">
        <v>9</v>
      </c>
      <c r="N6" s="101" t="s">
        <v>20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3">
        <v>6</v>
      </c>
      <c r="AE6" s="101" t="s">
        <v>47</v>
      </c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3">
        <v>3</v>
      </c>
      <c r="AR6" s="101" t="s">
        <v>48</v>
      </c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3">
        <v>2</v>
      </c>
      <c r="BE6" s="101" t="s">
        <v>49</v>
      </c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3">
        <v>2</v>
      </c>
      <c r="BR6" s="101" t="s">
        <v>50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3">
        <v>3</v>
      </c>
      <c r="CG6" s="101" t="s">
        <v>51</v>
      </c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3">
        <v>3</v>
      </c>
      <c r="CT6" s="101" t="s">
        <v>52</v>
      </c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3">
        <v>2</v>
      </c>
      <c r="DG6" s="101" t="s">
        <v>53</v>
      </c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3">
        <v>2</v>
      </c>
      <c r="DT6" s="101" t="s">
        <v>54</v>
      </c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3">
        <v>5</v>
      </c>
      <c r="EI6" s="101" t="s">
        <v>55</v>
      </c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3">
        <v>3</v>
      </c>
      <c r="EV6" s="101" t="s">
        <v>31</v>
      </c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3">
        <v>3</v>
      </c>
      <c r="FI6" s="101" t="s">
        <v>56</v>
      </c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3">
        <v>2</v>
      </c>
      <c r="FV6" s="101" t="s">
        <v>58</v>
      </c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3">
        <v>4</v>
      </c>
      <c r="GI6" s="101" t="s">
        <v>57</v>
      </c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3">
        <v>2</v>
      </c>
    </row>
    <row r="7" spans="1:203" ht="15">
      <c r="A7" s="103"/>
      <c r="B7" s="100"/>
      <c r="C7" s="119"/>
      <c r="D7" s="120"/>
      <c r="E7" s="124"/>
      <c r="F7" s="100"/>
      <c r="G7" s="100"/>
      <c r="H7" s="100"/>
      <c r="I7" s="107"/>
      <c r="J7" s="108"/>
      <c r="K7" s="109"/>
      <c r="L7" s="100"/>
      <c r="M7" s="100"/>
      <c r="N7" s="94" t="s">
        <v>586</v>
      </c>
      <c r="O7" s="95"/>
      <c r="P7" s="96"/>
      <c r="Q7" s="94" t="s">
        <v>587</v>
      </c>
      <c r="R7" s="95"/>
      <c r="S7" s="96"/>
      <c r="T7" s="92" t="s">
        <v>15</v>
      </c>
      <c r="U7" s="92" t="s">
        <v>590</v>
      </c>
      <c r="V7" s="92" t="s">
        <v>17</v>
      </c>
      <c r="W7" s="92" t="s">
        <v>591</v>
      </c>
      <c r="X7" s="94" t="s">
        <v>11</v>
      </c>
      <c r="Y7" s="95"/>
      <c r="Z7" s="95"/>
      <c r="AA7" s="95"/>
      <c r="AB7" s="95"/>
      <c r="AC7" s="96"/>
      <c r="AD7" s="97" t="s">
        <v>12</v>
      </c>
      <c r="AE7" s="114" t="s">
        <v>10</v>
      </c>
      <c r="AF7" s="115"/>
      <c r="AG7" s="115"/>
      <c r="AH7" s="115"/>
      <c r="AI7" s="115"/>
      <c r="AJ7" s="115"/>
      <c r="AK7" s="94" t="s">
        <v>11</v>
      </c>
      <c r="AL7" s="95"/>
      <c r="AM7" s="95"/>
      <c r="AN7" s="95"/>
      <c r="AO7" s="95"/>
      <c r="AP7" s="96"/>
      <c r="AQ7" s="97" t="s">
        <v>12</v>
      </c>
      <c r="AR7" s="114" t="s">
        <v>10</v>
      </c>
      <c r="AS7" s="115"/>
      <c r="AT7" s="115"/>
      <c r="AU7" s="115"/>
      <c r="AV7" s="115"/>
      <c r="AW7" s="115"/>
      <c r="AX7" s="94" t="s">
        <v>11</v>
      </c>
      <c r="AY7" s="95"/>
      <c r="AZ7" s="95"/>
      <c r="BA7" s="95"/>
      <c r="BB7" s="95"/>
      <c r="BC7" s="96"/>
      <c r="BD7" s="97" t="s">
        <v>12</v>
      </c>
      <c r="BE7" s="94" t="s">
        <v>10</v>
      </c>
      <c r="BF7" s="95"/>
      <c r="BG7" s="95"/>
      <c r="BH7" s="95"/>
      <c r="BI7" s="95"/>
      <c r="BJ7" s="96"/>
      <c r="BK7" s="94" t="s">
        <v>11</v>
      </c>
      <c r="BL7" s="95"/>
      <c r="BM7" s="95"/>
      <c r="BN7" s="95"/>
      <c r="BO7" s="95"/>
      <c r="BP7" s="96"/>
      <c r="BQ7" s="116" t="s">
        <v>12</v>
      </c>
      <c r="BR7" s="114" t="s">
        <v>10</v>
      </c>
      <c r="BS7" s="115"/>
      <c r="BT7" s="115"/>
      <c r="BU7" s="115"/>
      <c r="BV7" s="115"/>
      <c r="BW7" s="115"/>
      <c r="BX7" s="115"/>
      <c r="BY7" s="115"/>
      <c r="BZ7" s="94" t="s">
        <v>11</v>
      </c>
      <c r="CA7" s="95"/>
      <c r="CB7" s="95"/>
      <c r="CC7" s="95"/>
      <c r="CD7" s="95"/>
      <c r="CE7" s="96"/>
      <c r="CF7" s="97" t="s">
        <v>12</v>
      </c>
      <c r="CG7" s="114" t="s">
        <v>10</v>
      </c>
      <c r="CH7" s="115"/>
      <c r="CI7" s="115"/>
      <c r="CJ7" s="115"/>
      <c r="CK7" s="115"/>
      <c r="CL7" s="115"/>
      <c r="CM7" s="94" t="s">
        <v>11</v>
      </c>
      <c r="CN7" s="95"/>
      <c r="CO7" s="95"/>
      <c r="CP7" s="95"/>
      <c r="CQ7" s="95"/>
      <c r="CR7" s="96"/>
      <c r="CS7" s="97" t="s">
        <v>12</v>
      </c>
      <c r="CT7" s="114" t="s">
        <v>10</v>
      </c>
      <c r="CU7" s="115"/>
      <c r="CV7" s="115"/>
      <c r="CW7" s="115"/>
      <c r="CX7" s="115"/>
      <c r="CY7" s="115"/>
      <c r="CZ7" s="94" t="s">
        <v>11</v>
      </c>
      <c r="DA7" s="95"/>
      <c r="DB7" s="95"/>
      <c r="DC7" s="95"/>
      <c r="DD7" s="95"/>
      <c r="DE7" s="96"/>
      <c r="DF7" s="97" t="s">
        <v>12</v>
      </c>
      <c r="DG7" s="114" t="s">
        <v>10</v>
      </c>
      <c r="DH7" s="115"/>
      <c r="DI7" s="115"/>
      <c r="DJ7" s="115"/>
      <c r="DK7" s="115"/>
      <c r="DL7" s="115"/>
      <c r="DM7" s="94" t="s">
        <v>11</v>
      </c>
      <c r="DN7" s="95"/>
      <c r="DO7" s="95"/>
      <c r="DP7" s="95"/>
      <c r="DQ7" s="95"/>
      <c r="DR7" s="96"/>
      <c r="DS7" s="97" t="s">
        <v>12</v>
      </c>
      <c r="DT7" s="114" t="s">
        <v>10</v>
      </c>
      <c r="DU7" s="115"/>
      <c r="DV7" s="115"/>
      <c r="DW7" s="115"/>
      <c r="DX7" s="115"/>
      <c r="DY7" s="115"/>
      <c r="DZ7" s="115"/>
      <c r="EA7" s="115"/>
      <c r="EB7" s="94" t="s">
        <v>11</v>
      </c>
      <c r="EC7" s="95"/>
      <c r="ED7" s="95"/>
      <c r="EE7" s="95"/>
      <c r="EF7" s="95"/>
      <c r="EG7" s="96"/>
      <c r="EH7" s="97" t="s">
        <v>12</v>
      </c>
      <c r="EI7" s="114" t="s">
        <v>10</v>
      </c>
      <c r="EJ7" s="115"/>
      <c r="EK7" s="115"/>
      <c r="EL7" s="115"/>
      <c r="EM7" s="115"/>
      <c r="EN7" s="115"/>
      <c r="EO7" s="94" t="s">
        <v>11</v>
      </c>
      <c r="EP7" s="95"/>
      <c r="EQ7" s="95"/>
      <c r="ER7" s="95"/>
      <c r="ES7" s="95"/>
      <c r="ET7" s="96"/>
      <c r="EU7" s="97" t="s">
        <v>12</v>
      </c>
      <c r="EV7" s="114" t="s">
        <v>10</v>
      </c>
      <c r="EW7" s="115"/>
      <c r="EX7" s="115"/>
      <c r="EY7" s="115"/>
      <c r="EZ7" s="115"/>
      <c r="FA7" s="115"/>
      <c r="FB7" s="94" t="s">
        <v>11</v>
      </c>
      <c r="FC7" s="95"/>
      <c r="FD7" s="95"/>
      <c r="FE7" s="95"/>
      <c r="FF7" s="95"/>
      <c r="FG7" s="96"/>
      <c r="FH7" s="97" t="s">
        <v>12</v>
      </c>
      <c r="FI7" s="114" t="s">
        <v>10</v>
      </c>
      <c r="FJ7" s="115"/>
      <c r="FK7" s="115"/>
      <c r="FL7" s="115"/>
      <c r="FM7" s="115"/>
      <c r="FN7" s="115"/>
      <c r="FO7" s="94" t="s">
        <v>11</v>
      </c>
      <c r="FP7" s="95"/>
      <c r="FQ7" s="95"/>
      <c r="FR7" s="95"/>
      <c r="FS7" s="95"/>
      <c r="FT7" s="96"/>
      <c r="FU7" s="97" t="s">
        <v>12</v>
      </c>
      <c r="FV7" s="114" t="s">
        <v>10</v>
      </c>
      <c r="FW7" s="115"/>
      <c r="FX7" s="115"/>
      <c r="FY7" s="115"/>
      <c r="FZ7" s="115"/>
      <c r="GA7" s="115"/>
      <c r="GB7" s="94" t="s">
        <v>11</v>
      </c>
      <c r="GC7" s="95"/>
      <c r="GD7" s="95"/>
      <c r="GE7" s="95"/>
      <c r="GF7" s="95"/>
      <c r="GG7" s="96"/>
      <c r="GH7" s="97" t="s">
        <v>12</v>
      </c>
      <c r="GI7" s="114" t="s">
        <v>10</v>
      </c>
      <c r="GJ7" s="115"/>
      <c r="GK7" s="115"/>
      <c r="GL7" s="115"/>
      <c r="GM7" s="115"/>
      <c r="GN7" s="115"/>
      <c r="GO7" s="94" t="s">
        <v>11</v>
      </c>
      <c r="GP7" s="95"/>
      <c r="GQ7" s="95"/>
      <c r="GR7" s="95"/>
      <c r="GS7" s="95"/>
      <c r="GT7" s="96"/>
      <c r="GU7" s="97" t="s">
        <v>12</v>
      </c>
    </row>
    <row r="8" spans="1:203" ht="33">
      <c r="A8" s="103"/>
      <c r="B8" s="100"/>
      <c r="C8" s="121"/>
      <c r="D8" s="122"/>
      <c r="E8" s="125"/>
      <c r="F8" s="100"/>
      <c r="G8" s="100"/>
      <c r="H8" s="100"/>
      <c r="I8" s="110"/>
      <c r="J8" s="111"/>
      <c r="K8" s="112"/>
      <c r="L8" s="100"/>
      <c r="M8" s="100"/>
      <c r="N8" s="6" t="s">
        <v>13</v>
      </c>
      <c r="O8" s="6" t="s">
        <v>14</v>
      </c>
      <c r="P8" s="7" t="s">
        <v>588</v>
      </c>
      <c r="Q8" s="7" t="s">
        <v>13</v>
      </c>
      <c r="R8" s="6" t="s">
        <v>14</v>
      </c>
      <c r="S8" s="7" t="s">
        <v>589</v>
      </c>
      <c r="T8" s="93"/>
      <c r="U8" s="93"/>
      <c r="V8" s="93"/>
      <c r="W8" s="93"/>
      <c r="X8" s="6" t="s">
        <v>13</v>
      </c>
      <c r="Y8" s="6" t="s">
        <v>14</v>
      </c>
      <c r="Z8" s="7" t="s">
        <v>15</v>
      </c>
      <c r="AA8" s="7" t="s">
        <v>16</v>
      </c>
      <c r="AB8" s="7" t="s">
        <v>17</v>
      </c>
      <c r="AC8" s="8" t="s">
        <v>19</v>
      </c>
      <c r="AD8" s="98"/>
      <c r="AE8" s="6" t="s">
        <v>13</v>
      </c>
      <c r="AF8" s="6" t="s">
        <v>14</v>
      </c>
      <c r="AG8" s="7" t="s">
        <v>15</v>
      </c>
      <c r="AH8" s="7" t="s">
        <v>16</v>
      </c>
      <c r="AI8" s="7" t="s">
        <v>17</v>
      </c>
      <c r="AJ8" s="7" t="s">
        <v>19</v>
      </c>
      <c r="AK8" s="6" t="s">
        <v>13</v>
      </c>
      <c r="AL8" s="6" t="s">
        <v>14</v>
      </c>
      <c r="AM8" s="7" t="s">
        <v>15</v>
      </c>
      <c r="AN8" s="7" t="s">
        <v>16</v>
      </c>
      <c r="AO8" s="7" t="s">
        <v>17</v>
      </c>
      <c r="AP8" s="7" t="s">
        <v>19</v>
      </c>
      <c r="AQ8" s="113"/>
      <c r="AR8" s="6" t="s">
        <v>13</v>
      </c>
      <c r="AS8" s="6" t="s">
        <v>14</v>
      </c>
      <c r="AT8" s="7" t="s">
        <v>15</v>
      </c>
      <c r="AU8" s="7" t="s">
        <v>16</v>
      </c>
      <c r="AV8" s="7" t="s">
        <v>17</v>
      </c>
      <c r="AW8" s="7" t="s">
        <v>19</v>
      </c>
      <c r="AX8" s="6" t="s">
        <v>13</v>
      </c>
      <c r="AY8" s="6" t="s">
        <v>14</v>
      </c>
      <c r="AZ8" s="7" t="s">
        <v>15</v>
      </c>
      <c r="BA8" s="7" t="s">
        <v>16</v>
      </c>
      <c r="BB8" s="7" t="s">
        <v>17</v>
      </c>
      <c r="BC8" s="7" t="s">
        <v>19</v>
      </c>
      <c r="BD8" s="113"/>
      <c r="BE8" s="6" t="s">
        <v>13</v>
      </c>
      <c r="BF8" s="6" t="s">
        <v>14</v>
      </c>
      <c r="BG8" s="7" t="s">
        <v>15</v>
      </c>
      <c r="BH8" s="7" t="s">
        <v>16</v>
      </c>
      <c r="BI8" s="7" t="s">
        <v>17</v>
      </c>
      <c r="BJ8" s="7" t="s">
        <v>18</v>
      </c>
      <c r="BK8" s="6" t="s">
        <v>13</v>
      </c>
      <c r="BL8" s="6" t="s">
        <v>14</v>
      </c>
      <c r="BM8" s="7" t="s">
        <v>15</v>
      </c>
      <c r="BN8" s="7" t="s">
        <v>16</v>
      </c>
      <c r="BO8" s="7" t="s">
        <v>17</v>
      </c>
      <c r="BP8" s="7" t="s">
        <v>19</v>
      </c>
      <c r="BQ8" s="116"/>
      <c r="BR8" s="6" t="s">
        <v>13</v>
      </c>
      <c r="BS8" s="6" t="s">
        <v>13</v>
      </c>
      <c r="BT8" s="6" t="s">
        <v>14</v>
      </c>
      <c r="BU8" s="6" t="s">
        <v>14</v>
      </c>
      <c r="BV8" s="7" t="s">
        <v>15</v>
      </c>
      <c r="BW8" s="7" t="s">
        <v>16</v>
      </c>
      <c r="BX8" s="7" t="s">
        <v>17</v>
      </c>
      <c r="BY8" s="7" t="s">
        <v>19</v>
      </c>
      <c r="BZ8" s="6" t="s">
        <v>13</v>
      </c>
      <c r="CA8" s="6" t="s">
        <v>14</v>
      </c>
      <c r="CB8" s="7" t="s">
        <v>15</v>
      </c>
      <c r="CC8" s="7" t="s">
        <v>16</v>
      </c>
      <c r="CD8" s="7" t="s">
        <v>17</v>
      </c>
      <c r="CE8" s="7" t="s">
        <v>19</v>
      </c>
      <c r="CF8" s="113"/>
      <c r="CG8" s="6" t="s">
        <v>13</v>
      </c>
      <c r="CH8" s="6" t="s">
        <v>14</v>
      </c>
      <c r="CI8" s="7" t="s">
        <v>15</v>
      </c>
      <c r="CJ8" s="7" t="s">
        <v>16</v>
      </c>
      <c r="CK8" s="7" t="s">
        <v>17</v>
      </c>
      <c r="CL8" s="7" t="s">
        <v>19</v>
      </c>
      <c r="CM8" s="6" t="s">
        <v>13</v>
      </c>
      <c r="CN8" s="6" t="s">
        <v>14</v>
      </c>
      <c r="CO8" s="7" t="s">
        <v>15</v>
      </c>
      <c r="CP8" s="7" t="s">
        <v>16</v>
      </c>
      <c r="CQ8" s="7" t="s">
        <v>17</v>
      </c>
      <c r="CR8" s="7" t="s">
        <v>19</v>
      </c>
      <c r="CS8" s="113"/>
      <c r="CT8" s="6" t="s">
        <v>13</v>
      </c>
      <c r="CU8" s="6" t="s">
        <v>14</v>
      </c>
      <c r="CV8" s="7" t="s">
        <v>15</v>
      </c>
      <c r="CW8" s="7" t="s">
        <v>16</v>
      </c>
      <c r="CX8" s="7" t="s">
        <v>17</v>
      </c>
      <c r="CY8" s="7" t="s">
        <v>19</v>
      </c>
      <c r="CZ8" s="6" t="s">
        <v>13</v>
      </c>
      <c r="DA8" s="6" t="s">
        <v>14</v>
      </c>
      <c r="DB8" s="7" t="s">
        <v>15</v>
      </c>
      <c r="DC8" s="7" t="s">
        <v>16</v>
      </c>
      <c r="DD8" s="7" t="s">
        <v>17</v>
      </c>
      <c r="DE8" s="7" t="s">
        <v>19</v>
      </c>
      <c r="DF8" s="113"/>
      <c r="DG8" s="6" t="s">
        <v>13</v>
      </c>
      <c r="DH8" s="6" t="s">
        <v>14</v>
      </c>
      <c r="DI8" s="7" t="s">
        <v>15</v>
      </c>
      <c r="DJ8" s="7" t="s">
        <v>16</v>
      </c>
      <c r="DK8" s="7" t="s">
        <v>17</v>
      </c>
      <c r="DL8" s="7" t="s">
        <v>19</v>
      </c>
      <c r="DM8" s="6" t="s">
        <v>13</v>
      </c>
      <c r="DN8" s="6" t="s">
        <v>14</v>
      </c>
      <c r="DO8" s="7" t="s">
        <v>15</v>
      </c>
      <c r="DP8" s="7" t="s">
        <v>16</v>
      </c>
      <c r="DQ8" s="7" t="s">
        <v>17</v>
      </c>
      <c r="DR8" s="7" t="s">
        <v>19</v>
      </c>
      <c r="DS8" s="113"/>
      <c r="DT8" s="6" t="s">
        <v>13</v>
      </c>
      <c r="DU8" s="6" t="s">
        <v>13</v>
      </c>
      <c r="DV8" s="6" t="s">
        <v>14</v>
      </c>
      <c r="DW8" s="6" t="s">
        <v>14</v>
      </c>
      <c r="DX8" s="7" t="s">
        <v>15</v>
      </c>
      <c r="DY8" s="7" t="s">
        <v>16</v>
      </c>
      <c r="DZ8" s="7" t="s">
        <v>17</v>
      </c>
      <c r="EA8" s="7" t="s">
        <v>19</v>
      </c>
      <c r="EB8" s="6" t="s">
        <v>13</v>
      </c>
      <c r="EC8" s="6" t="s">
        <v>14</v>
      </c>
      <c r="ED8" s="7" t="s">
        <v>15</v>
      </c>
      <c r="EE8" s="7" t="s">
        <v>16</v>
      </c>
      <c r="EF8" s="7" t="s">
        <v>17</v>
      </c>
      <c r="EG8" s="7" t="s">
        <v>19</v>
      </c>
      <c r="EH8" s="113"/>
      <c r="EI8" s="6" t="s">
        <v>13</v>
      </c>
      <c r="EJ8" s="6" t="s">
        <v>14</v>
      </c>
      <c r="EK8" s="7" t="s">
        <v>15</v>
      </c>
      <c r="EL8" s="7" t="s">
        <v>16</v>
      </c>
      <c r="EM8" s="7" t="s">
        <v>17</v>
      </c>
      <c r="EN8" s="7" t="s">
        <v>19</v>
      </c>
      <c r="EO8" s="6" t="s">
        <v>13</v>
      </c>
      <c r="EP8" s="6" t="s">
        <v>14</v>
      </c>
      <c r="EQ8" s="7" t="s">
        <v>15</v>
      </c>
      <c r="ER8" s="7" t="s">
        <v>16</v>
      </c>
      <c r="ES8" s="7" t="s">
        <v>17</v>
      </c>
      <c r="ET8" s="7" t="s">
        <v>19</v>
      </c>
      <c r="EU8" s="113"/>
      <c r="EV8" s="6" t="s">
        <v>13</v>
      </c>
      <c r="EW8" s="6" t="s">
        <v>14</v>
      </c>
      <c r="EX8" s="7" t="s">
        <v>15</v>
      </c>
      <c r="EY8" s="7" t="s">
        <v>16</v>
      </c>
      <c r="EZ8" s="7" t="s">
        <v>17</v>
      </c>
      <c r="FA8" s="7" t="s">
        <v>19</v>
      </c>
      <c r="FB8" s="6" t="s">
        <v>13</v>
      </c>
      <c r="FC8" s="6" t="s">
        <v>14</v>
      </c>
      <c r="FD8" s="7" t="s">
        <v>15</v>
      </c>
      <c r="FE8" s="7" t="s">
        <v>16</v>
      </c>
      <c r="FF8" s="7" t="s">
        <v>17</v>
      </c>
      <c r="FG8" s="7" t="s">
        <v>19</v>
      </c>
      <c r="FH8" s="113"/>
      <c r="FI8" s="6" t="s">
        <v>13</v>
      </c>
      <c r="FJ8" s="6" t="s">
        <v>14</v>
      </c>
      <c r="FK8" s="7" t="s">
        <v>15</v>
      </c>
      <c r="FL8" s="7" t="s">
        <v>16</v>
      </c>
      <c r="FM8" s="7" t="s">
        <v>17</v>
      </c>
      <c r="FN8" s="7" t="s">
        <v>19</v>
      </c>
      <c r="FO8" s="6" t="s">
        <v>13</v>
      </c>
      <c r="FP8" s="6" t="s">
        <v>14</v>
      </c>
      <c r="FQ8" s="7" t="s">
        <v>15</v>
      </c>
      <c r="FR8" s="7" t="s">
        <v>16</v>
      </c>
      <c r="FS8" s="7" t="s">
        <v>17</v>
      </c>
      <c r="FT8" s="7" t="s">
        <v>19</v>
      </c>
      <c r="FU8" s="113"/>
      <c r="FV8" s="6" t="s">
        <v>13</v>
      </c>
      <c r="FW8" s="6" t="s">
        <v>14</v>
      </c>
      <c r="FX8" s="7" t="s">
        <v>15</v>
      </c>
      <c r="FY8" s="7" t="s">
        <v>16</v>
      </c>
      <c r="FZ8" s="7" t="s">
        <v>17</v>
      </c>
      <c r="GA8" s="7" t="s">
        <v>19</v>
      </c>
      <c r="GB8" s="6" t="s">
        <v>13</v>
      </c>
      <c r="GC8" s="6" t="s">
        <v>14</v>
      </c>
      <c r="GD8" s="7" t="s">
        <v>15</v>
      </c>
      <c r="GE8" s="7" t="s">
        <v>16</v>
      </c>
      <c r="GF8" s="7" t="s">
        <v>17</v>
      </c>
      <c r="GG8" s="7" t="s">
        <v>19</v>
      </c>
      <c r="GH8" s="113"/>
      <c r="GI8" s="6" t="s">
        <v>13</v>
      </c>
      <c r="GJ8" s="6" t="s">
        <v>14</v>
      </c>
      <c r="GK8" s="7" t="s">
        <v>15</v>
      </c>
      <c r="GL8" s="7" t="s">
        <v>16</v>
      </c>
      <c r="GM8" s="7" t="s">
        <v>17</v>
      </c>
      <c r="GN8" s="7" t="s">
        <v>19</v>
      </c>
      <c r="GO8" s="6" t="s">
        <v>13</v>
      </c>
      <c r="GP8" s="6" t="s">
        <v>14</v>
      </c>
      <c r="GQ8" s="7" t="s">
        <v>15</v>
      </c>
      <c r="GR8" s="7" t="s">
        <v>16</v>
      </c>
      <c r="GS8" s="7" t="s">
        <v>17</v>
      </c>
      <c r="GT8" s="7" t="s">
        <v>19</v>
      </c>
      <c r="GU8" s="113"/>
    </row>
    <row r="9" spans="1:203" s="17" customFormat="1" ht="15">
      <c r="A9" s="11">
        <v>1</v>
      </c>
      <c r="B9" s="12" t="s">
        <v>138</v>
      </c>
      <c r="C9" s="31" t="s">
        <v>526</v>
      </c>
      <c r="D9" s="22" t="s">
        <v>527</v>
      </c>
      <c r="E9" s="36" t="str">
        <f>C9&amp;D9</f>
        <v>1313MR2419</v>
      </c>
      <c r="F9" s="14" t="s">
        <v>528</v>
      </c>
      <c r="G9" s="15" t="s">
        <v>529</v>
      </c>
      <c r="H9" s="37" t="str">
        <f>I9&amp;"/"&amp;J9&amp;"/"&amp;19&amp;K9</f>
        <v>05/07/1995</v>
      </c>
      <c r="I9" s="22" t="s">
        <v>155</v>
      </c>
      <c r="J9" s="22" t="s">
        <v>276</v>
      </c>
      <c r="K9" s="31">
        <v>95</v>
      </c>
      <c r="L9" s="16" t="s">
        <v>530</v>
      </c>
      <c r="M9" s="12" t="s">
        <v>147</v>
      </c>
      <c r="N9" s="34"/>
      <c r="O9" s="34"/>
      <c r="P9" s="68">
        <f>ROUND((N9+O9*2)/3,1)</f>
        <v>0</v>
      </c>
      <c r="Q9" s="56"/>
      <c r="R9" s="56"/>
      <c r="S9" s="68">
        <f>ROUND((Q9+R9*2)/3,1)</f>
        <v>0</v>
      </c>
      <c r="T9" s="68">
        <f>ROUND((P9+S9)/2,1)</f>
        <v>0</v>
      </c>
      <c r="U9" s="56"/>
      <c r="V9" s="56"/>
      <c r="W9" s="68">
        <f>ROUND((MAX(U9:V9)+T9)/2,1)</f>
        <v>0</v>
      </c>
      <c r="X9" s="34"/>
      <c r="Y9" s="34"/>
      <c r="Z9" s="68">
        <f>ROUND((X9+Y9*2)/3,1)</f>
        <v>0</v>
      </c>
      <c r="AA9" s="56"/>
      <c r="AB9" s="56"/>
      <c r="AC9" s="79">
        <f>ROUND((MAX(AA9:AB9)+Z9)/2,1)</f>
        <v>0</v>
      </c>
      <c r="AD9" s="79">
        <f aca="true" t="shared" si="0" ref="AD9:AD19">ROUND(IF(Z9=0,(MAX(U9,V9)+T9)/2,(MAX(AA9,AB9)+Z9)/2),1)</f>
        <v>0</v>
      </c>
      <c r="AE9" s="16"/>
      <c r="AF9" s="16"/>
      <c r="AG9" s="68">
        <f>ROUND((AE9+AF9*2)/3,1)</f>
        <v>0</v>
      </c>
      <c r="AH9" s="12"/>
      <c r="AI9" s="12"/>
      <c r="AJ9" s="68">
        <f>ROUND((MAX(AH9:AI9)+AG9)/2,1)</f>
        <v>0</v>
      </c>
      <c r="AK9" s="16"/>
      <c r="AL9" s="16"/>
      <c r="AM9" s="68">
        <f>ROUND((AK9+AL9*2)/3,1)</f>
        <v>0</v>
      </c>
      <c r="AN9" s="12"/>
      <c r="AO9" s="12"/>
      <c r="AP9" s="68">
        <f>ROUND((MAX(AN9:AO9)+AM9)/2,1)</f>
        <v>0</v>
      </c>
      <c r="AQ9" s="79">
        <f aca="true" t="shared" si="1" ref="AQ9:AQ19">ROUND(IF(AM9=0,(MAX(AH9,AI9)+AG9)/2,(MAX(AN9,AO9)+AM9)/2),1)</f>
        <v>0</v>
      </c>
      <c r="AR9" s="16"/>
      <c r="AS9" s="16"/>
      <c r="AT9" s="68">
        <f>ROUND((AR9+AS9*2)/3,1)</f>
        <v>0</v>
      </c>
      <c r="AU9" s="12"/>
      <c r="AV9" s="12"/>
      <c r="AW9" s="68">
        <f>ROUND((MAX(AU9:AV9)+AT9)/2,1)</f>
        <v>0</v>
      </c>
      <c r="AX9" s="16"/>
      <c r="AY9" s="16"/>
      <c r="AZ9" s="68">
        <f>ROUND((AX9+AY9*2)/3,1)</f>
        <v>0</v>
      </c>
      <c r="BA9" s="12"/>
      <c r="BB9" s="12"/>
      <c r="BC9" s="68">
        <f>ROUND((MAX(BA9:BB9)+AZ9)/2,1)</f>
        <v>0</v>
      </c>
      <c r="BD9" s="79">
        <f aca="true" t="shared" si="2" ref="BD9:BD19">ROUND(IF(AZ9=0,(MAX(AU9,AV9)+AT9)/2,(MAX(BA9,BB9)+AZ9)/2),1)</f>
        <v>0</v>
      </c>
      <c r="BE9" s="57"/>
      <c r="BF9" s="57"/>
      <c r="BG9" s="68">
        <f>ROUND((BE9+BF9*2)/3,1)</f>
        <v>0</v>
      </c>
      <c r="BH9" s="12"/>
      <c r="BI9" s="12"/>
      <c r="BJ9" s="68">
        <f>ROUND((MAX(BH9:BI9)+BG9)/2,1)</f>
        <v>0</v>
      </c>
      <c r="BK9" s="16"/>
      <c r="BL9" s="16"/>
      <c r="BM9" s="68">
        <f>ROUND((BK9+BL9*2)/3,1)</f>
        <v>0</v>
      </c>
      <c r="BN9" s="12"/>
      <c r="BO9" s="12"/>
      <c r="BP9" s="68">
        <f>ROUND((MAX(BN9:BO9)+BM9)/2,1)</f>
        <v>0</v>
      </c>
      <c r="BQ9" s="79">
        <f aca="true" t="shared" si="3" ref="BQ9:BQ19">ROUND(IF(BM9=0,(MAX(BH9,BI9)+BG9)/2,(MAX(BN9,BO9)+BM9)/2),1)</f>
        <v>0</v>
      </c>
      <c r="BR9" s="16"/>
      <c r="BS9" s="16"/>
      <c r="BT9" s="16"/>
      <c r="BU9" s="16"/>
      <c r="BV9" s="68">
        <f>ROUND(BR9+BS9+(BT9*2+BU9*2)/6,1)</f>
        <v>0</v>
      </c>
      <c r="BW9" s="12"/>
      <c r="BX9" s="12"/>
      <c r="BY9" s="68">
        <f>ROUND((MAX(BW9:BX9)+BV9)/2,1)</f>
        <v>0</v>
      </c>
      <c r="BZ9" s="16"/>
      <c r="CA9" s="16"/>
      <c r="CB9" s="68">
        <f>ROUND((BZ9+CA9*2)/3,1)</f>
        <v>0</v>
      </c>
      <c r="CC9" s="12"/>
      <c r="CD9" s="12"/>
      <c r="CE9" s="68">
        <f>ROUND((MAX(CC9:CD9)+CB9)/2,1)</f>
        <v>0</v>
      </c>
      <c r="CF9" s="79">
        <f aca="true" t="shared" si="4" ref="CF9:CF19">ROUND(IF(CB9=0,(MAX(BW9,BX9)+BV9)/2,(MAX(CC9,CD9)+CB9)/2),1)</f>
        <v>0</v>
      </c>
      <c r="CG9" s="57"/>
      <c r="CH9" s="57"/>
      <c r="CI9" s="79">
        <f>ROUND((CE9+CF9+CG9*2+CH9*2)/6,1)</f>
        <v>0</v>
      </c>
      <c r="CJ9" s="77"/>
      <c r="CK9" s="77"/>
      <c r="CL9" s="79">
        <f>ROUND((MAX(CJ9:CK9)+CI9)/2,1)</f>
        <v>0</v>
      </c>
      <c r="CM9" s="57"/>
      <c r="CN9" s="57"/>
      <c r="CO9" s="21">
        <f>ROUND((CM9+CN9*2)/3,1)</f>
        <v>0</v>
      </c>
      <c r="CP9" s="57"/>
      <c r="CQ9" s="57"/>
      <c r="CR9" s="21">
        <f>ROUND((MAX(CP9:CQ9)+CO9)/2,1)</f>
        <v>0</v>
      </c>
      <c r="CS9" s="79">
        <f>ROUND(IF(CO9=0,(MAX(CJ9,CK9)+CI9)/2,(MAX(CP9,CQ9)+CO9)/2),1)</f>
        <v>0</v>
      </c>
      <c r="CT9" s="57"/>
      <c r="CU9" s="57"/>
      <c r="CV9" s="79">
        <f>ROUND((CT9+CU9*2)/3,1)</f>
        <v>0</v>
      </c>
      <c r="CW9" s="77"/>
      <c r="CX9" s="77"/>
      <c r="CY9" s="79">
        <f>ROUND((MAX(CW9:CX9)+CV9)/2,1)</f>
        <v>0</v>
      </c>
      <c r="CZ9" s="77"/>
      <c r="DA9" s="77"/>
      <c r="DB9" s="204">
        <f>ROUND((CZ9+DA9*2)/3,1)</f>
        <v>0</v>
      </c>
      <c r="DC9" s="77"/>
      <c r="DD9" s="77"/>
      <c r="DE9" s="204">
        <f>ROUND((MAX(DC9:DD9)+DB9)/2,1)</f>
        <v>0</v>
      </c>
      <c r="DF9" s="79">
        <f>ROUND(IF(DB9=0,(MAX(CW9,CX9)+CV9)/2,(MAX(DC9,DD9)+DB9)/2),1)</f>
        <v>0</v>
      </c>
      <c r="DG9" s="16"/>
      <c r="DH9" s="16"/>
      <c r="DI9" s="79">
        <f>ROUND((DG9+DH9*2)/3,1)</f>
        <v>0</v>
      </c>
      <c r="DJ9" s="77"/>
      <c r="DK9" s="77"/>
      <c r="DL9" s="79">
        <f>ROUND((MAX(DJ9:DK9)+DI9)/2,1)</f>
        <v>0</v>
      </c>
      <c r="DM9" s="77"/>
      <c r="DN9" s="77"/>
      <c r="DO9" s="204">
        <f>ROUND((DM9+DN9*2)/3,1)</f>
        <v>0</v>
      </c>
      <c r="DP9" s="77"/>
      <c r="DQ9" s="77"/>
      <c r="DR9" s="204">
        <f>ROUND((MAX(DP9:DQ9)+DO9)/2,1)</f>
        <v>0</v>
      </c>
      <c r="DS9" s="79">
        <f>ROUND(IF(DO9=0,(MAX(DJ9,DK9)+DI9)/2,(MAX(DP9,DQ9)+DO9)/2),1)</f>
        <v>0</v>
      </c>
      <c r="DT9" s="16"/>
      <c r="DU9" s="16"/>
      <c r="DV9" s="16"/>
      <c r="DW9" s="16"/>
      <c r="DX9" s="79">
        <f>ROUND((DV9+DW9*2)/3,1)</f>
        <v>0</v>
      </c>
      <c r="DY9" s="77"/>
      <c r="DZ9" s="77"/>
      <c r="EA9" s="79">
        <f>ROUND((MAX(DY9:DZ9)+DX9)/2,1)</f>
        <v>0</v>
      </c>
      <c r="EB9" s="77"/>
      <c r="EC9" s="77"/>
      <c r="ED9" s="204">
        <f>ROUND((EB9+EC9*2)/3,1)</f>
        <v>0</v>
      </c>
      <c r="EE9" s="77"/>
      <c r="EF9" s="77"/>
      <c r="EG9" s="204">
        <f>ROUND((MAX(EE9:EF9)+ED9)/2,1)</f>
        <v>0</v>
      </c>
      <c r="EH9" s="79">
        <f>ROUND(IF(ED9=0,(MAX(DY9,DZ9)+DX9)/2,(MAX(EE9,EF9)+ED9)/2),1)</f>
        <v>0</v>
      </c>
      <c r="EI9" s="16"/>
      <c r="EJ9" s="16"/>
      <c r="EK9" s="79">
        <f>ROUND((EI9+EJ9*2)/3,1)</f>
        <v>0</v>
      </c>
      <c r="EL9" s="77"/>
      <c r="EM9" s="77"/>
      <c r="EN9" s="79">
        <f>ROUND((MAX(EL9:EM9)+EK9)/2,1)</f>
        <v>0</v>
      </c>
      <c r="EO9" s="77"/>
      <c r="EP9" s="77"/>
      <c r="EQ9" s="204">
        <f>ROUND((EO9+EP9*2)/3,1)</f>
        <v>0</v>
      </c>
      <c r="ER9" s="77"/>
      <c r="ES9" s="77"/>
      <c r="ET9" s="204">
        <f>ROUND((MAX(ER9:ES9)+EQ9)/2,1)</f>
        <v>0</v>
      </c>
      <c r="EU9" s="79">
        <f>ROUND(IF(EQ9=0,(MAX(EL9,EM9)+EK9)/2,(MAX(ER9,ES9)+EQ9)/2),1)</f>
        <v>0</v>
      </c>
      <c r="EV9" s="16"/>
      <c r="EW9" s="16"/>
      <c r="EX9" s="79">
        <f>ROUND((EV9+EW9*2)/3,1)</f>
        <v>0</v>
      </c>
      <c r="EY9" s="77"/>
      <c r="EZ9" s="77"/>
      <c r="FA9" s="79">
        <f>ROUND((MAX(EY9:EZ9)+EX9)/2,1)</f>
        <v>0</v>
      </c>
      <c r="FB9" s="77"/>
      <c r="FC9" s="77"/>
      <c r="FD9" s="204">
        <f>ROUND((FB9+FC9*2)/3,1)</f>
        <v>0</v>
      </c>
      <c r="FE9" s="77"/>
      <c r="FF9" s="77"/>
      <c r="FG9" s="204">
        <f>ROUND((MAX(FE9:FF9)+FD9)/2,1)</f>
        <v>0</v>
      </c>
      <c r="FH9" s="79">
        <f>ROUND(IF(FD9=0,(MAX(EY9,EZ9)+EX9)/2,(MAX(FE9,FF9)+FD9)/2),1)</f>
        <v>0</v>
      </c>
      <c r="FI9" s="16"/>
      <c r="FJ9" s="16"/>
      <c r="FK9" s="79">
        <f>ROUND((FI9+FJ9*2)/3,1)</f>
        <v>0</v>
      </c>
      <c r="FL9" s="77"/>
      <c r="FM9" s="77"/>
      <c r="FN9" s="79">
        <f>ROUND((MAX(FL9:FM9)+FK9)/2,1)</f>
        <v>0</v>
      </c>
      <c r="FO9" s="77"/>
      <c r="FP9" s="77"/>
      <c r="FQ9" s="204">
        <f>ROUND((FO9+FP9*2)/3,1)</f>
        <v>0</v>
      </c>
      <c r="FR9" s="77"/>
      <c r="FS9" s="77"/>
      <c r="FT9" s="204">
        <f>ROUND((MAX(FR9:FS9)+FQ9)/2,1)</f>
        <v>0</v>
      </c>
      <c r="FU9" s="79">
        <f>ROUND(IF(FQ9=0,(MAX(FL9,FM9)+FK9)/2,(MAX(FR9,FS9)+FQ9)/2),1)</f>
        <v>0</v>
      </c>
      <c r="FV9" s="16"/>
      <c r="FW9" s="16"/>
      <c r="FX9" s="79">
        <f>ROUND((FV9+FW9*2)/3,1)</f>
        <v>0</v>
      </c>
      <c r="FY9" s="77"/>
      <c r="FZ9" s="77"/>
      <c r="GA9" s="79">
        <f>ROUND((MAX(FY9:FZ9)+FX9)/2,1)</f>
        <v>0</v>
      </c>
      <c r="GB9" s="77"/>
      <c r="GC9" s="77"/>
      <c r="GD9" s="204">
        <f>ROUND((GB9+GC9*2)/3,1)</f>
        <v>0</v>
      </c>
      <c r="GE9" s="77"/>
      <c r="GF9" s="77"/>
      <c r="GG9" s="204">
        <f>ROUND((MAX(GE9:GF9)+GD9)/2,1)</f>
        <v>0</v>
      </c>
      <c r="GH9" s="79">
        <f>ROUND(IF(GD9=0,(MAX(FY9,FZ9)+FX9)/2,(MAX(GE9,GF9)+GD9)/2),1)</f>
        <v>0</v>
      </c>
      <c r="GI9" s="57"/>
      <c r="GJ9" s="57"/>
      <c r="GK9" s="21">
        <f>ROUND((GI9+GJ9*2)/3,1)</f>
        <v>0</v>
      </c>
      <c r="GL9" s="57"/>
      <c r="GM9" s="57"/>
      <c r="GN9" s="79">
        <f>ROUND((MAX(GL9:GM9)+GK9)/2,1)</f>
        <v>0</v>
      </c>
      <c r="GO9" s="77"/>
      <c r="GP9" s="77"/>
      <c r="GQ9" s="204">
        <f>ROUND((GO9+GP9*2)/3,1)</f>
        <v>0</v>
      </c>
      <c r="GR9" s="77"/>
      <c r="GS9" s="77"/>
      <c r="GT9" s="204">
        <f>ROUND((MAX(GR9:GS9)+GQ9)/2,1)</f>
        <v>0</v>
      </c>
      <c r="GU9" s="79">
        <f>ROUND(IF(GQ9=0,(MAX(GL9,GM9)+GK9)/2,(MAX(GR9,GS9)+GQ9)/2),1)</f>
        <v>0</v>
      </c>
    </row>
    <row r="10" spans="1:203" s="17" customFormat="1" ht="15">
      <c r="A10" s="11">
        <v>2</v>
      </c>
      <c r="B10" s="12" t="s">
        <v>138</v>
      </c>
      <c r="C10" s="31" t="s">
        <v>526</v>
      </c>
      <c r="D10" s="22" t="s">
        <v>531</v>
      </c>
      <c r="E10" s="36" t="str">
        <f aca="true" t="shared" si="5" ref="E10:E19">C10&amp;D10</f>
        <v>1313MR2422</v>
      </c>
      <c r="F10" s="14" t="s">
        <v>532</v>
      </c>
      <c r="G10" s="15" t="s">
        <v>433</v>
      </c>
      <c r="H10" s="37" t="str">
        <f aca="true" t="shared" si="6" ref="H10:H19">I10&amp;"/"&amp;J10&amp;"/"&amp;19&amp;K10</f>
        <v>02/06/1985</v>
      </c>
      <c r="I10" s="22" t="s">
        <v>217</v>
      </c>
      <c r="J10" s="22" t="s">
        <v>208</v>
      </c>
      <c r="K10" s="31">
        <v>85</v>
      </c>
      <c r="L10" s="16" t="s">
        <v>533</v>
      </c>
      <c r="M10" s="12" t="s">
        <v>365</v>
      </c>
      <c r="N10" s="34">
        <v>8</v>
      </c>
      <c r="O10" s="34">
        <v>8</v>
      </c>
      <c r="P10" s="68">
        <f aca="true" t="shared" si="7" ref="P10:P19">ROUND((N10+O10*2)/3,1)</f>
        <v>8</v>
      </c>
      <c r="Q10" s="56"/>
      <c r="R10" s="56"/>
      <c r="S10" s="68">
        <f aca="true" t="shared" si="8" ref="S10:S19">ROUND((Q10+R10*2)/3,1)</f>
        <v>0</v>
      </c>
      <c r="T10" s="68">
        <f aca="true" t="shared" si="9" ref="T10:T19">ROUND((P10+S10)/2,1)</f>
        <v>4</v>
      </c>
      <c r="U10" s="56">
        <v>8</v>
      </c>
      <c r="V10" s="56"/>
      <c r="W10" s="68">
        <f aca="true" t="shared" si="10" ref="W10:W19">ROUND((MAX(U10:V10)+T10)/2,1)</f>
        <v>6</v>
      </c>
      <c r="X10" s="34"/>
      <c r="Y10" s="34"/>
      <c r="Z10" s="68">
        <f aca="true" t="shared" si="11" ref="Z10:Z19">ROUND((X10+Y10*2)/3,1)</f>
        <v>0</v>
      </c>
      <c r="AA10" s="34"/>
      <c r="AB10" s="34"/>
      <c r="AC10" s="79">
        <f aca="true" t="shared" si="12" ref="AC10:AC19">ROUND((MAX(AA10:AB10)+Z10)/2,1)</f>
        <v>0</v>
      </c>
      <c r="AD10" s="79">
        <f t="shared" si="0"/>
        <v>6</v>
      </c>
      <c r="AE10" s="16"/>
      <c r="AF10" s="16"/>
      <c r="AG10" s="68">
        <f aca="true" t="shared" si="13" ref="AG10:AG19">ROUND((AE10+AF10*2)/3,1)</f>
        <v>0</v>
      </c>
      <c r="AH10" s="16"/>
      <c r="AI10" s="16"/>
      <c r="AJ10" s="68">
        <f aca="true" t="shared" si="14" ref="AJ10:AJ19">ROUND((MAX(AH10:AI10)+AG10)/2,1)</f>
        <v>0</v>
      </c>
      <c r="AK10" s="16"/>
      <c r="AL10" s="16"/>
      <c r="AM10" s="68">
        <f aca="true" t="shared" si="15" ref="AM10:AM19">ROUND((AK10+AL10*2)/3,1)</f>
        <v>0</v>
      </c>
      <c r="AN10" s="16"/>
      <c r="AO10" s="16"/>
      <c r="AP10" s="68">
        <f aca="true" t="shared" si="16" ref="AP10:AP19">ROUND((MAX(AN10:AO10)+AM10)/2,1)</f>
        <v>0</v>
      </c>
      <c r="AQ10" s="79">
        <f t="shared" si="1"/>
        <v>0</v>
      </c>
      <c r="AR10" s="16"/>
      <c r="AS10" s="16"/>
      <c r="AT10" s="68">
        <f aca="true" t="shared" si="17" ref="AT10:AT19">ROUND((AR10+AS10*2)/3,1)</f>
        <v>0</v>
      </c>
      <c r="AU10" s="16"/>
      <c r="AV10" s="16"/>
      <c r="AW10" s="68">
        <f aca="true" t="shared" si="18" ref="AW10:AW19">ROUND((MAX(AU10:AV10)+AT10)/2,1)</f>
        <v>0</v>
      </c>
      <c r="AX10" s="16"/>
      <c r="AY10" s="16"/>
      <c r="AZ10" s="68">
        <f aca="true" t="shared" si="19" ref="AZ10:AZ19">ROUND((AX10+AY10*2)/3,1)</f>
        <v>0</v>
      </c>
      <c r="BA10" s="16"/>
      <c r="BB10" s="16"/>
      <c r="BC10" s="68">
        <f aca="true" t="shared" si="20" ref="BC10:BC19">ROUND((MAX(BA10:BB10)+AZ10)/2,1)</f>
        <v>0</v>
      </c>
      <c r="BD10" s="79">
        <f t="shared" si="2"/>
        <v>0</v>
      </c>
      <c r="BE10" s="57"/>
      <c r="BF10" s="57"/>
      <c r="BG10" s="68">
        <f aca="true" t="shared" si="21" ref="BG10:BG19">ROUND((BE10+BF10*2)/3,1)</f>
        <v>0</v>
      </c>
      <c r="BH10" s="57"/>
      <c r="BI10" s="57"/>
      <c r="BJ10" s="68">
        <f aca="true" t="shared" si="22" ref="BJ10:BJ19">ROUND((MAX(BH10:BI10)+BG10)/2,1)</f>
        <v>0</v>
      </c>
      <c r="BK10" s="16"/>
      <c r="BL10" s="16"/>
      <c r="BM10" s="68">
        <f aca="true" t="shared" si="23" ref="BM10:BM19">ROUND((BK10+BL10*2)/3,1)</f>
        <v>0</v>
      </c>
      <c r="BN10" s="16"/>
      <c r="BO10" s="16"/>
      <c r="BP10" s="68">
        <f aca="true" t="shared" si="24" ref="BP10:BP19">ROUND((MAX(BN10:BO10)+BM10)/2,1)</f>
        <v>0</v>
      </c>
      <c r="BQ10" s="79">
        <f t="shared" si="3"/>
        <v>0</v>
      </c>
      <c r="BR10" s="16"/>
      <c r="BS10" s="16"/>
      <c r="BT10" s="16"/>
      <c r="BU10" s="16"/>
      <c r="BV10" s="68">
        <f aca="true" t="shared" si="25" ref="BV10:BV19">ROUND(BR10+BS10+(BT10*2+BU10*2)/6,1)</f>
        <v>0</v>
      </c>
      <c r="BW10" s="16"/>
      <c r="BX10" s="16"/>
      <c r="BY10" s="68">
        <f aca="true" t="shared" si="26" ref="BY10:BY19">ROUND((MAX(BW10:BX10)+BV10)/2,1)</f>
        <v>0</v>
      </c>
      <c r="BZ10" s="16"/>
      <c r="CA10" s="16"/>
      <c r="CB10" s="68">
        <f aca="true" t="shared" si="27" ref="CB10:CB19">ROUND((BZ10+CA10*2)/3,1)</f>
        <v>0</v>
      </c>
      <c r="CC10" s="16"/>
      <c r="CD10" s="16"/>
      <c r="CE10" s="68">
        <f aca="true" t="shared" si="28" ref="CE10:CE19">ROUND((MAX(CC10:CD10)+CB10)/2,1)</f>
        <v>0</v>
      </c>
      <c r="CF10" s="79">
        <f t="shared" si="4"/>
        <v>0</v>
      </c>
      <c r="CG10" s="57"/>
      <c r="CH10" s="57"/>
      <c r="CI10" s="21">
        <f aca="true" t="shared" si="29" ref="CI10:CI19">ROUND((CG10+CH10*2)/3,1)</f>
        <v>0</v>
      </c>
      <c r="CJ10" s="57"/>
      <c r="CK10" s="57"/>
      <c r="CL10" s="21">
        <f aca="true" t="shared" si="30" ref="CL10:CL19">ROUND((MAX(CJ10:CK10)+CI10)/2,1)</f>
        <v>0</v>
      </c>
      <c r="CM10" s="57"/>
      <c r="CN10" s="57"/>
      <c r="CO10" s="21">
        <f aca="true" t="shared" si="31" ref="CO10:CO19">ROUND((CM10+CN10*2)/3,1)</f>
        <v>0</v>
      </c>
      <c r="CP10" s="57"/>
      <c r="CQ10" s="57"/>
      <c r="CR10" s="21">
        <f aca="true" t="shared" si="32" ref="CR10:CR19">ROUND((MAX(CP10:CQ10)+CO10)/2,1)</f>
        <v>0</v>
      </c>
      <c r="CS10" s="79">
        <f aca="true" t="shared" si="33" ref="CS10:CS19">ROUND(IF(CO10=0,(MAX(CJ10,CK10)+CI10)/2,(MAX(CP10,CQ10)+CO10)/2),1)</f>
        <v>0</v>
      </c>
      <c r="CT10" s="57"/>
      <c r="CU10" s="57"/>
      <c r="CV10" s="79">
        <f aca="true" t="shared" si="34" ref="CV10:CV19">ROUND((CT10+CU10*2)/3,1)</f>
        <v>0</v>
      </c>
      <c r="CW10" s="77"/>
      <c r="CX10" s="77"/>
      <c r="CY10" s="79">
        <f aca="true" t="shared" si="35" ref="CY10:CY19">ROUND((MAX(CW10:CX10)+CV10)/2,1)</f>
        <v>0</v>
      </c>
      <c r="CZ10" s="77"/>
      <c r="DA10" s="77"/>
      <c r="DB10" s="204">
        <f aca="true" t="shared" si="36" ref="DB10:DB19">ROUND((CZ10+DA10*2)/3,1)</f>
        <v>0</v>
      </c>
      <c r="DC10" s="77"/>
      <c r="DD10" s="77"/>
      <c r="DE10" s="204">
        <f aca="true" t="shared" si="37" ref="DE10:DE19">ROUND((MAX(DC10:DD10)+DB10)/2,1)</f>
        <v>0</v>
      </c>
      <c r="DF10" s="79">
        <f aca="true" t="shared" si="38" ref="DF10:DF19">ROUND(IF(DB10=0,(MAX(CW10,CX10)+CV10)/2,(MAX(DC10,DD10)+DB10)/2),1)</f>
        <v>0</v>
      </c>
      <c r="DG10" s="16"/>
      <c r="DH10" s="16"/>
      <c r="DI10" s="79">
        <f aca="true" t="shared" si="39" ref="DI10:DI19">ROUND((DG10+DH10*2)/3,1)</f>
        <v>0</v>
      </c>
      <c r="DJ10" s="16"/>
      <c r="DK10" s="16"/>
      <c r="DL10" s="79">
        <f aca="true" t="shared" si="40" ref="DL10:DL19">ROUND((MAX(DJ10:DK10)+DI10)/2,1)</f>
        <v>0</v>
      </c>
      <c r="DM10" s="16"/>
      <c r="DN10" s="16"/>
      <c r="DO10" s="204">
        <f aca="true" t="shared" si="41" ref="DO10:DO19">ROUND((DM10+DN10*2)/3,1)</f>
        <v>0</v>
      </c>
      <c r="DP10" s="16"/>
      <c r="DQ10" s="16"/>
      <c r="DR10" s="204">
        <f aca="true" t="shared" si="42" ref="DR10:DR19">ROUND((MAX(DP10:DQ10)+DO10)/2,1)</f>
        <v>0</v>
      </c>
      <c r="DS10" s="79">
        <f aca="true" t="shared" si="43" ref="DS10:DS19">ROUND(IF(DO10=0,(MAX(DJ10,DK10)+DI10)/2,(MAX(DP10,DQ10)+DO10)/2),1)</f>
        <v>0</v>
      </c>
      <c r="DT10" s="16"/>
      <c r="DU10" s="16"/>
      <c r="DV10" s="16"/>
      <c r="DW10" s="16"/>
      <c r="DX10" s="79">
        <f aca="true" t="shared" si="44" ref="DX10:DX19">ROUND((DV10+DW10*2)/3,1)</f>
        <v>0</v>
      </c>
      <c r="DY10" s="16"/>
      <c r="DZ10" s="16"/>
      <c r="EA10" s="79">
        <f aca="true" t="shared" si="45" ref="EA10:EA19">ROUND((MAX(DY10:DZ10)+DX10)/2,1)</f>
        <v>0</v>
      </c>
      <c r="EB10" s="16"/>
      <c r="EC10" s="16"/>
      <c r="ED10" s="204">
        <f aca="true" t="shared" si="46" ref="ED10:ED19">ROUND((EB10+EC10*2)/3,1)</f>
        <v>0</v>
      </c>
      <c r="EE10" s="16"/>
      <c r="EF10" s="16"/>
      <c r="EG10" s="204">
        <f aca="true" t="shared" si="47" ref="EG10:EG19">ROUND((MAX(EE10:EF10)+ED10)/2,1)</f>
        <v>0</v>
      </c>
      <c r="EH10" s="79">
        <f aca="true" t="shared" si="48" ref="EH10:EH19">ROUND(IF(ED10=0,(MAX(DY10,DZ10)+DX10)/2,(MAX(EE10,EF10)+ED10)/2),1)</f>
        <v>0</v>
      </c>
      <c r="EI10" s="16"/>
      <c r="EJ10" s="16"/>
      <c r="EK10" s="79">
        <f aca="true" t="shared" si="49" ref="EK10:EK19">ROUND((EI10+EJ10*2)/3,1)</f>
        <v>0</v>
      </c>
      <c r="EL10" s="16"/>
      <c r="EM10" s="16"/>
      <c r="EN10" s="79">
        <f aca="true" t="shared" si="50" ref="EN10:EN19">ROUND((MAX(EL10:EM10)+EK10)/2,1)</f>
        <v>0</v>
      </c>
      <c r="EO10" s="16"/>
      <c r="EP10" s="16"/>
      <c r="EQ10" s="204">
        <f aca="true" t="shared" si="51" ref="EQ10:EQ19">ROUND((EO10+EP10*2)/3,1)</f>
        <v>0</v>
      </c>
      <c r="ER10" s="16"/>
      <c r="ES10" s="16"/>
      <c r="ET10" s="204">
        <f aca="true" t="shared" si="52" ref="ET10:ET19">ROUND((MAX(ER10:ES10)+EQ10)/2,1)</f>
        <v>0</v>
      </c>
      <c r="EU10" s="79">
        <f aca="true" t="shared" si="53" ref="EU10:EU19">ROUND(IF(EQ10=0,(MAX(EL10,EM10)+EK10)/2,(MAX(ER10,ES10)+EQ10)/2),1)</f>
        <v>0</v>
      </c>
      <c r="EV10" s="16"/>
      <c r="EW10" s="16"/>
      <c r="EX10" s="79">
        <f aca="true" t="shared" si="54" ref="EX10:EX19">ROUND((EV10+EW10*2)/3,1)</f>
        <v>0</v>
      </c>
      <c r="EY10" s="16"/>
      <c r="EZ10" s="16"/>
      <c r="FA10" s="79">
        <f aca="true" t="shared" si="55" ref="FA10:FA19">ROUND((MAX(EY10:EZ10)+EX10)/2,1)</f>
        <v>0</v>
      </c>
      <c r="FB10" s="16"/>
      <c r="FC10" s="16"/>
      <c r="FD10" s="204">
        <f aca="true" t="shared" si="56" ref="FD10:FD19">ROUND((FB10+FC10*2)/3,1)</f>
        <v>0</v>
      </c>
      <c r="FE10" s="25"/>
      <c r="FF10" s="16"/>
      <c r="FG10" s="204">
        <f aca="true" t="shared" si="57" ref="FG10:FG19">ROUND((MAX(FE10:FF10)+FD10)/2,1)</f>
        <v>0</v>
      </c>
      <c r="FH10" s="79">
        <f aca="true" t="shared" si="58" ref="FH10:FH19">ROUND(IF(FD10=0,(MAX(EY10,EZ10)+EX10)/2,(MAX(FE10,FF10)+FD10)/2),1)</f>
        <v>0</v>
      </c>
      <c r="FI10" s="16"/>
      <c r="FJ10" s="16"/>
      <c r="FK10" s="79">
        <f aca="true" t="shared" si="59" ref="FK10:FK19">ROUND((FI10+FJ10*2)/3,1)</f>
        <v>0</v>
      </c>
      <c r="FL10" s="16"/>
      <c r="FM10" s="16"/>
      <c r="FN10" s="79">
        <f aca="true" t="shared" si="60" ref="FN10:FN19">ROUND((MAX(FL10:FM10)+FK10)/2,1)</f>
        <v>0</v>
      </c>
      <c r="FO10" s="16"/>
      <c r="FP10" s="16"/>
      <c r="FQ10" s="204">
        <f aca="true" t="shared" si="61" ref="FQ10:FQ19">ROUND((FO10+FP10*2)/3,1)</f>
        <v>0</v>
      </c>
      <c r="FR10" s="16"/>
      <c r="FS10" s="16"/>
      <c r="FT10" s="204">
        <f aca="true" t="shared" si="62" ref="FT10:FT19">ROUND((MAX(FR10:FS10)+FQ10)/2,1)</f>
        <v>0</v>
      </c>
      <c r="FU10" s="79">
        <f aca="true" t="shared" si="63" ref="FU10:FU19">ROUND(IF(FQ10=0,(MAX(FL10,FM10)+FK10)/2,(MAX(FR10,FS10)+FQ10)/2),1)</f>
        <v>0</v>
      </c>
      <c r="FV10" s="16"/>
      <c r="FW10" s="16"/>
      <c r="FX10" s="79">
        <f aca="true" t="shared" si="64" ref="FX10:FX19">ROUND((FV10+FW10*2)/3,1)</f>
        <v>0</v>
      </c>
      <c r="FY10" s="16"/>
      <c r="FZ10" s="16"/>
      <c r="GA10" s="79">
        <f aca="true" t="shared" si="65" ref="GA10:GA19">ROUND((MAX(FY10:FZ10)+FX10)/2,1)</f>
        <v>0</v>
      </c>
      <c r="GB10" s="16"/>
      <c r="GC10" s="16"/>
      <c r="GD10" s="204">
        <f aca="true" t="shared" si="66" ref="GD10:GD19">ROUND((GB10+GC10*2)/3,1)</f>
        <v>0</v>
      </c>
      <c r="GE10" s="16"/>
      <c r="GF10" s="16"/>
      <c r="GG10" s="204">
        <f aca="true" t="shared" si="67" ref="GG10:GG19">ROUND((MAX(GE10:GF10)+GD10)/2,1)</f>
        <v>0</v>
      </c>
      <c r="GH10" s="79">
        <f aca="true" t="shared" si="68" ref="GH10:GH19">ROUND(IF(GD10=0,(MAX(FY10,FZ10)+FX10)/2,(MAX(GE10,GF10)+GD10)/2),1)</f>
        <v>0</v>
      </c>
      <c r="GI10" s="57"/>
      <c r="GJ10" s="57"/>
      <c r="GK10" s="21">
        <f aca="true" t="shared" si="69" ref="GK10:GK19">ROUND((GI10+GJ10*2)/3,1)</f>
        <v>0</v>
      </c>
      <c r="GL10" s="57"/>
      <c r="GM10" s="57"/>
      <c r="GN10" s="79">
        <f aca="true" t="shared" si="70" ref="GN10:GN19">ROUND((MAX(GL10:GM10)+GK10)/2,1)</f>
        <v>0</v>
      </c>
      <c r="GO10" s="57"/>
      <c r="GP10" s="57"/>
      <c r="GQ10" s="204">
        <f aca="true" t="shared" si="71" ref="GQ10:GQ19">ROUND((GO10+GP10*2)/3,1)</f>
        <v>0</v>
      </c>
      <c r="GR10" s="16"/>
      <c r="GS10" s="57"/>
      <c r="GT10" s="204">
        <f aca="true" t="shared" si="72" ref="GT10:GT19">ROUND((MAX(GR10:GS10)+GQ10)/2,1)</f>
        <v>0</v>
      </c>
      <c r="GU10" s="79">
        <f aca="true" t="shared" si="73" ref="GU10:GU19">ROUND(IF(GQ10=0,(MAX(GL10,GM10)+GK10)/2,(MAX(GR10,GS10)+GQ10)/2),1)</f>
        <v>0</v>
      </c>
    </row>
    <row r="11" spans="1:203" s="17" customFormat="1" ht="15">
      <c r="A11" s="11">
        <v>3</v>
      </c>
      <c r="B11" s="12" t="s">
        <v>138</v>
      </c>
      <c r="C11" s="31" t="s">
        <v>526</v>
      </c>
      <c r="D11" s="22" t="s">
        <v>538</v>
      </c>
      <c r="E11" s="36" t="str">
        <f t="shared" si="5"/>
        <v>1313MR2430</v>
      </c>
      <c r="F11" s="14" t="s">
        <v>539</v>
      </c>
      <c r="G11" s="15" t="s">
        <v>540</v>
      </c>
      <c r="H11" s="37" t="str">
        <f t="shared" si="6"/>
        <v>27/03/1992</v>
      </c>
      <c r="I11" s="22" t="s">
        <v>442</v>
      </c>
      <c r="J11" s="22" t="s">
        <v>200</v>
      </c>
      <c r="K11" s="31">
        <v>92</v>
      </c>
      <c r="L11" s="16" t="s">
        <v>396</v>
      </c>
      <c r="M11" s="12" t="s">
        <v>541</v>
      </c>
      <c r="N11" s="34"/>
      <c r="O11" s="34"/>
      <c r="P11" s="68">
        <f t="shared" si="7"/>
        <v>0</v>
      </c>
      <c r="Q11" s="56"/>
      <c r="R11" s="56"/>
      <c r="S11" s="68">
        <f t="shared" si="8"/>
        <v>0</v>
      </c>
      <c r="T11" s="68">
        <f t="shared" si="9"/>
        <v>0</v>
      </c>
      <c r="U11" s="56"/>
      <c r="V11" s="56"/>
      <c r="W11" s="68">
        <f t="shared" si="10"/>
        <v>0</v>
      </c>
      <c r="X11" s="34"/>
      <c r="Y11" s="34"/>
      <c r="Z11" s="68">
        <f t="shared" si="11"/>
        <v>0</v>
      </c>
      <c r="AA11" s="34"/>
      <c r="AB11" s="34"/>
      <c r="AC11" s="79">
        <f t="shared" si="12"/>
        <v>0</v>
      </c>
      <c r="AD11" s="79">
        <f t="shared" si="0"/>
        <v>0</v>
      </c>
      <c r="AE11" s="16"/>
      <c r="AF11" s="16"/>
      <c r="AG11" s="68">
        <f t="shared" si="13"/>
        <v>0</v>
      </c>
      <c r="AH11" s="16"/>
      <c r="AI11" s="16"/>
      <c r="AJ11" s="68">
        <f t="shared" si="14"/>
        <v>0</v>
      </c>
      <c r="AK11" s="16"/>
      <c r="AL11" s="16"/>
      <c r="AM11" s="68">
        <f t="shared" si="15"/>
        <v>0</v>
      </c>
      <c r="AN11" s="16"/>
      <c r="AO11" s="16"/>
      <c r="AP11" s="68">
        <f t="shared" si="16"/>
        <v>0</v>
      </c>
      <c r="AQ11" s="79">
        <f t="shared" si="1"/>
        <v>0</v>
      </c>
      <c r="AR11" s="16"/>
      <c r="AS11" s="16"/>
      <c r="AT11" s="68">
        <f t="shared" si="17"/>
        <v>0</v>
      </c>
      <c r="AU11" s="16"/>
      <c r="AV11" s="16"/>
      <c r="AW11" s="68">
        <f t="shared" si="18"/>
        <v>0</v>
      </c>
      <c r="AX11" s="16"/>
      <c r="AY11" s="16"/>
      <c r="AZ11" s="68">
        <f t="shared" si="19"/>
        <v>0</v>
      </c>
      <c r="BA11" s="16"/>
      <c r="BB11" s="16"/>
      <c r="BC11" s="68">
        <f t="shared" si="20"/>
        <v>0</v>
      </c>
      <c r="BD11" s="79">
        <f t="shared" si="2"/>
        <v>0</v>
      </c>
      <c r="BE11" s="57"/>
      <c r="BF11" s="57"/>
      <c r="BG11" s="68">
        <f t="shared" si="21"/>
        <v>0</v>
      </c>
      <c r="BH11" s="57"/>
      <c r="BI11" s="57"/>
      <c r="BJ11" s="68">
        <f t="shared" si="22"/>
        <v>0</v>
      </c>
      <c r="BK11" s="16"/>
      <c r="BL11" s="16"/>
      <c r="BM11" s="68">
        <f t="shared" si="23"/>
        <v>0</v>
      </c>
      <c r="BN11" s="16"/>
      <c r="BO11" s="16"/>
      <c r="BP11" s="68">
        <f t="shared" si="24"/>
        <v>0</v>
      </c>
      <c r="BQ11" s="79">
        <f t="shared" si="3"/>
        <v>0</v>
      </c>
      <c r="BR11" s="16"/>
      <c r="BS11" s="16"/>
      <c r="BT11" s="16"/>
      <c r="BU11" s="16"/>
      <c r="BV11" s="68">
        <f t="shared" si="25"/>
        <v>0</v>
      </c>
      <c r="BW11" s="16"/>
      <c r="BX11" s="16"/>
      <c r="BY11" s="68">
        <f t="shared" si="26"/>
        <v>0</v>
      </c>
      <c r="BZ11" s="16"/>
      <c r="CA11" s="16"/>
      <c r="CB11" s="68">
        <f t="shared" si="27"/>
        <v>0</v>
      </c>
      <c r="CC11" s="16"/>
      <c r="CD11" s="16"/>
      <c r="CE11" s="68">
        <f t="shared" si="28"/>
        <v>0</v>
      </c>
      <c r="CF11" s="79">
        <f t="shared" si="4"/>
        <v>0</v>
      </c>
      <c r="CG11" s="57"/>
      <c r="CH11" s="57"/>
      <c r="CI11" s="21">
        <f t="shared" si="29"/>
        <v>0</v>
      </c>
      <c r="CJ11" s="57"/>
      <c r="CK11" s="57"/>
      <c r="CL11" s="21">
        <f t="shared" si="30"/>
        <v>0</v>
      </c>
      <c r="CM11" s="57"/>
      <c r="CN11" s="57"/>
      <c r="CO11" s="21">
        <f t="shared" si="31"/>
        <v>0</v>
      </c>
      <c r="CP11" s="57"/>
      <c r="CQ11" s="57"/>
      <c r="CR11" s="21">
        <f t="shared" si="32"/>
        <v>0</v>
      </c>
      <c r="CS11" s="79">
        <f t="shared" si="33"/>
        <v>0</v>
      </c>
      <c r="CT11" s="57"/>
      <c r="CU11" s="57"/>
      <c r="CV11" s="79">
        <f t="shared" si="34"/>
        <v>0</v>
      </c>
      <c r="CW11" s="77"/>
      <c r="CX11" s="77"/>
      <c r="CY11" s="79">
        <f t="shared" si="35"/>
        <v>0</v>
      </c>
      <c r="CZ11" s="77"/>
      <c r="DA11" s="77"/>
      <c r="DB11" s="204">
        <f t="shared" si="36"/>
        <v>0</v>
      </c>
      <c r="DC11" s="77"/>
      <c r="DD11" s="77"/>
      <c r="DE11" s="204">
        <f t="shared" si="37"/>
        <v>0</v>
      </c>
      <c r="DF11" s="79">
        <f t="shared" si="38"/>
        <v>0</v>
      </c>
      <c r="DG11" s="16"/>
      <c r="DH11" s="16"/>
      <c r="DI11" s="79">
        <f t="shared" si="39"/>
        <v>0</v>
      </c>
      <c r="DJ11" s="16"/>
      <c r="DK11" s="16"/>
      <c r="DL11" s="79">
        <f t="shared" si="40"/>
        <v>0</v>
      </c>
      <c r="DM11" s="16"/>
      <c r="DN11" s="16"/>
      <c r="DO11" s="204">
        <f t="shared" si="41"/>
        <v>0</v>
      </c>
      <c r="DP11" s="16"/>
      <c r="DQ11" s="16"/>
      <c r="DR11" s="204">
        <f t="shared" si="42"/>
        <v>0</v>
      </c>
      <c r="DS11" s="79">
        <f t="shared" si="43"/>
        <v>0</v>
      </c>
      <c r="DT11" s="16"/>
      <c r="DU11" s="16"/>
      <c r="DV11" s="16"/>
      <c r="DW11" s="16"/>
      <c r="DX11" s="79">
        <f t="shared" si="44"/>
        <v>0</v>
      </c>
      <c r="DY11" s="16"/>
      <c r="DZ11" s="16"/>
      <c r="EA11" s="79">
        <f t="shared" si="45"/>
        <v>0</v>
      </c>
      <c r="EB11" s="16"/>
      <c r="EC11" s="16"/>
      <c r="ED11" s="204">
        <f t="shared" si="46"/>
        <v>0</v>
      </c>
      <c r="EE11" s="16"/>
      <c r="EF11" s="16"/>
      <c r="EG11" s="204">
        <f t="shared" si="47"/>
        <v>0</v>
      </c>
      <c r="EH11" s="79">
        <f t="shared" si="48"/>
        <v>0</v>
      </c>
      <c r="EI11" s="16"/>
      <c r="EJ11" s="16"/>
      <c r="EK11" s="79">
        <f t="shared" si="49"/>
        <v>0</v>
      </c>
      <c r="EL11" s="16"/>
      <c r="EM11" s="16"/>
      <c r="EN11" s="79">
        <f t="shared" si="50"/>
        <v>0</v>
      </c>
      <c r="EO11" s="16"/>
      <c r="EP11" s="16"/>
      <c r="EQ11" s="204">
        <f t="shared" si="51"/>
        <v>0</v>
      </c>
      <c r="ER11" s="16"/>
      <c r="ES11" s="16"/>
      <c r="ET11" s="204">
        <f t="shared" si="52"/>
        <v>0</v>
      </c>
      <c r="EU11" s="79">
        <f t="shared" si="53"/>
        <v>0</v>
      </c>
      <c r="EV11" s="16"/>
      <c r="EW11" s="16"/>
      <c r="EX11" s="79">
        <f t="shared" si="54"/>
        <v>0</v>
      </c>
      <c r="EY11" s="16"/>
      <c r="EZ11" s="16"/>
      <c r="FA11" s="79">
        <f t="shared" si="55"/>
        <v>0</v>
      </c>
      <c r="FB11" s="16"/>
      <c r="FC11" s="16"/>
      <c r="FD11" s="204">
        <f t="shared" si="56"/>
        <v>0</v>
      </c>
      <c r="FE11" s="25"/>
      <c r="FF11" s="16"/>
      <c r="FG11" s="204">
        <f t="shared" si="57"/>
        <v>0</v>
      </c>
      <c r="FH11" s="79">
        <f t="shared" si="58"/>
        <v>0</v>
      </c>
      <c r="FI11" s="16"/>
      <c r="FJ11" s="16"/>
      <c r="FK11" s="79">
        <f t="shared" si="59"/>
        <v>0</v>
      </c>
      <c r="FL11" s="16"/>
      <c r="FM11" s="16"/>
      <c r="FN11" s="79">
        <f t="shared" si="60"/>
        <v>0</v>
      </c>
      <c r="FO11" s="16"/>
      <c r="FP11" s="16"/>
      <c r="FQ11" s="204">
        <f t="shared" si="61"/>
        <v>0</v>
      </c>
      <c r="FR11" s="16"/>
      <c r="FS11" s="16"/>
      <c r="FT11" s="204">
        <f t="shared" si="62"/>
        <v>0</v>
      </c>
      <c r="FU11" s="79">
        <f t="shared" si="63"/>
        <v>0</v>
      </c>
      <c r="FV11" s="16"/>
      <c r="FW11" s="16"/>
      <c r="FX11" s="79">
        <f t="shared" si="64"/>
        <v>0</v>
      </c>
      <c r="FY11" s="16"/>
      <c r="FZ11" s="16"/>
      <c r="GA11" s="79">
        <f t="shared" si="65"/>
        <v>0</v>
      </c>
      <c r="GB11" s="16"/>
      <c r="GC11" s="16"/>
      <c r="GD11" s="204">
        <f t="shared" si="66"/>
        <v>0</v>
      </c>
      <c r="GE11" s="16"/>
      <c r="GF11" s="16"/>
      <c r="GG11" s="204">
        <f t="shared" si="67"/>
        <v>0</v>
      </c>
      <c r="GH11" s="79">
        <f t="shared" si="68"/>
        <v>0</v>
      </c>
      <c r="GI11" s="57"/>
      <c r="GJ11" s="57"/>
      <c r="GK11" s="21">
        <f t="shared" si="69"/>
        <v>0</v>
      </c>
      <c r="GL11" s="57"/>
      <c r="GM11" s="57"/>
      <c r="GN11" s="79">
        <f t="shared" si="70"/>
        <v>0</v>
      </c>
      <c r="GO11" s="57"/>
      <c r="GP11" s="57"/>
      <c r="GQ11" s="204">
        <f t="shared" si="71"/>
        <v>0</v>
      </c>
      <c r="GR11" s="16"/>
      <c r="GS11" s="57"/>
      <c r="GT11" s="204">
        <f t="shared" si="72"/>
        <v>0</v>
      </c>
      <c r="GU11" s="79">
        <f t="shared" si="73"/>
        <v>0</v>
      </c>
    </row>
    <row r="12" spans="1:203" s="17" customFormat="1" ht="15">
      <c r="A12" s="11">
        <v>4</v>
      </c>
      <c r="B12" s="12" t="s">
        <v>138</v>
      </c>
      <c r="C12" s="31" t="s">
        <v>526</v>
      </c>
      <c r="D12" s="22" t="s">
        <v>542</v>
      </c>
      <c r="E12" s="36" t="str">
        <f t="shared" si="5"/>
        <v>1313MR2428</v>
      </c>
      <c r="F12" s="14" t="s">
        <v>543</v>
      </c>
      <c r="G12" s="15" t="s">
        <v>358</v>
      </c>
      <c r="H12" s="37" t="str">
        <f t="shared" si="6"/>
        <v>20/08/1993</v>
      </c>
      <c r="I12" s="22" t="s">
        <v>314</v>
      </c>
      <c r="J12" s="22" t="s">
        <v>156</v>
      </c>
      <c r="K12" s="31">
        <v>93</v>
      </c>
      <c r="L12" s="16" t="s">
        <v>544</v>
      </c>
      <c r="M12" s="12" t="s">
        <v>322</v>
      </c>
      <c r="N12" s="34">
        <v>8</v>
      </c>
      <c r="O12" s="34">
        <v>8</v>
      </c>
      <c r="P12" s="68">
        <f t="shared" si="7"/>
        <v>8</v>
      </c>
      <c r="Q12" s="56">
        <v>8</v>
      </c>
      <c r="R12" s="56">
        <v>9</v>
      </c>
      <c r="S12" s="68">
        <f t="shared" si="8"/>
        <v>8.7</v>
      </c>
      <c r="T12" s="68">
        <f t="shared" si="9"/>
        <v>8.4</v>
      </c>
      <c r="U12" s="56">
        <v>8</v>
      </c>
      <c r="V12" s="56"/>
      <c r="W12" s="68">
        <f t="shared" si="10"/>
        <v>8.2</v>
      </c>
      <c r="X12" s="34"/>
      <c r="Y12" s="34"/>
      <c r="Z12" s="68">
        <f t="shared" si="11"/>
        <v>0</v>
      </c>
      <c r="AA12" s="34"/>
      <c r="AB12" s="34"/>
      <c r="AC12" s="79">
        <f t="shared" si="12"/>
        <v>0</v>
      </c>
      <c r="AD12" s="79">
        <f t="shared" si="0"/>
        <v>8.2</v>
      </c>
      <c r="AE12" s="16"/>
      <c r="AF12" s="16"/>
      <c r="AG12" s="68">
        <f t="shared" si="13"/>
        <v>0</v>
      </c>
      <c r="AH12" s="16"/>
      <c r="AI12" s="16"/>
      <c r="AJ12" s="68">
        <f t="shared" si="14"/>
        <v>0</v>
      </c>
      <c r="AK12" s="16"/>
      <c r="AL12" s="16"/>
      <c r="AM12" s="68">
        <f t="shared" si="15"/>
        <v>0</v>
      </c>
      <c r="AN12" s="16"/>
      <c r="AO12" s="16"/>
      <c r="AP12" s="68">
        <f t="shared" si="16"/>
        <v>0</v>
      </c>
      <c r="AQ12" s="79">
        <f t="shared" si="1"/>
        <v>0</v>
      </c>
      <c r="AR12" s="16"/>
      <c r="AS12" s="16"/>
      <c r="AT12" s="68">
        <f t="shared" si="17"/>
        <v>0</v>
      </c>
      <c r="AU12" s="16"/>
      <c r="AV12" s="16"/>
      <c r="AW12" s="68">
        <f t="shared" si="18"/>
        <v>0</v>
      </c>
      <c r="AX12" s="16"/>
      <c r="AY12" s="16"/>
      <c r="AZ12" s="68">
        <f t="shared" si="19"/>
        <v>0</v>
      </c>
      <c r="BA12" s="16"/>
      <c r="BB12" s="16"/>
      <c r="BC12" s="68">
        <f t="shared" si="20"/>
        <v>0</v>
      </c>
      <c r="BD12" s="79">
        <f t="shared" si="2"/>
        <v>0</v>
      </c>
      <c r="BE12" s="57">
        <v>8</v>
      </c>
      <c r="BF12" s="57">
        <v>8</v>
      </c>
      <c r="BG12" s="68">
        <f t="shared" si="21"/>
        <v>8</v>
      </c>
      <c r="BH12" s="57"/>
      <c r="BI12" s="57"/>
      <c r="BJ12" s="68">
        <f t="shared" si="22"/>
        <v>4</v>
      </c>
      <c r="BK12" s="16"/>
      <c r="BL12" s="16"/>
      <c r="BM12" s="68">
        <f t="shared" si="23"/>
        <v>0</v>
      </c>
      <c r="BN12" s="16"/>
      <c r="BO12" s="16"/>
      <c r="BP12" s="68">
        <f t="shared" si="24"/>
        <v>0</v>
      </c>
      <c r="BQ12" s="79">
        <f t="shared" si="3"/>
        <v>4</v>
      </c>
      <c r="BR12" s="16"/>
      <c r="BS12" s="16"/>
      <c r="BT12" s="16"/>
      <c r="BU12" s="16"/>
      <c r="BV12" s="68">
        <f t="shared" si="25"/>
        <v>0</v>
      </c>
      <c r="BW12" s="16"/>
      <c r="BX12" s="16"/>
      <c r="BY12" s="68">
        <f t="shared" si="26"/>
        <v>0</v>
      </c>
      <c r="BZ12" s="16"/>
      <c r="CA12" s="16"/>
      <c r="CB12" s="68">
        <f t="shared" si="27"/>
        <v>0</v>
      </c>
      <c r="CC12" s="16"/>
      <c r="CD12" s="16"/>
      <c r="CE12" s="68">
        <f t="shared" si="28"/>
        <v>0</v>
      </c>
      <c r="CF12" s="79">
        <f t="shared" si="4"/>
        <v>0</v>
      </c>
      <c r="CG12" s="57"/>
      <c r="CH12" s="57"/>
      <c r="CI12" s="21">
        <f t="shared" si="29"/>
        <v>0</v>
      </c>
      <c r="CJ12" s="57"/>
      <c r="CK12" s="57"/>
      <c r="CL12" s="21">
        <f t="shared" si="30"/>
        <v>0</v>
      </c>
      <c r="CM12" s="57"/>
      <c r="CN12" s="57"/>
      <c r="CO12" s="21">
        <f t="shared" si="31"/>
        <v>0</v>
      </c>
      <c r="CP12" s="57"/>
      <c r="CQ12" s="57"/>
      <c r="CR12" s="21">
        <f t="shared" si="32"/>
        <v>0</v>
      </c>
      <c r="CS12" s="79">
        <f t="shared" si="33"/>
        <v>0</v>
      </c>
      <c r="CT12" s="57">
        <v>6</v>
      </c>
      <c r="CU12" s="57">
        <v>5</v>
      </c>
      <c r="CV12" s="79">
        <f t="shared" si="34"/>
        <v>5.3</v>
      </c>
      <c r="CW12" s="77"/>
      <c r="CX12" s="77"/>
      <c r="CY12" s="79">
        <f t="shared" si="35"/>
        <v>2.7</v>
      </c>
      <c r="CZ12" s="77"/>
      <c r="DA12" s="77"/>
      <c r="DB12" s="204">
        <f t="shared" si="36"/>
        <v>0</v>
      </c>
      <c r="DC12" s="77"/>
      <c r="DD12" s="77"/>
      <c r="DE12" s="204">
        <f t="shared" si="37"/>
        <v>0</v>
      </c>
      <c r="DF12" s="79">
        <f t="shared" si="38"/>
        <v>2.7</v>
      </c>
      <c r="DG12" s="16"/>
      <c r="DH12" s="16"/>
      <c r="DI12" s="79">
        <f t="shared" si="39"/>
        <v>0</v>
      </c>
      <c r="DJ12" s="16"/>
      <c r="DK12" s="16"/>
      <c r="DL12" s="79">
        <f t="shared" si="40"/>
        <v>0</v>
      </c>
      <c r="DM12" s="16"/>
      <c r="DN12" s="16"/>
      <c r="DO12" s="204">
        <f t="shared" si="41"/>
        <v>0</v>
      </c>
      <c r="DP12" s="16"/>
      <c r="DQ12" s="16"/>
      <c r="DR12" s="204">
        <f t="shared" si="42"/>
        <v>0</v>
      </c>
      <c r="DS12" s="79">
        <f t="shared" si="43"/>
        <v>0</v>
      </c>
      <c r="DT12" s="16"/>
      <c r="DU12" s="16"/>
      <c r="DV12" s="16"/>
      <c r="DW12" s="16"/>
      <c r="DX12" s="79">
        <f t="shared" si="44"/>
        <v>0</v>
      </c>
      <c r="DY12" s="16"/>
      <c r="DZ12" s="16"/>
      <c r="EA12" s="79">
        <f t="shared" si="45"/>
        <v>0</v>
      </c>
      <c r="EB12" s="16"/>
      <c r="EC12" s="16"/>
      <c r="ED12" s="204">
        <f t="shared" si="46"/>
        <v>0</v>
      </c>
      <c r="EE12" s="16"/>
      <c r="EF12" s="16"/>
      <c r="EG12" s="204">
        <f t="shared" si="47"/>
        <v>0</v>
      </c>
      <c r="EH12" s="79">
        <f t="shared" si="48"/>
        <v>0</v>
      </c>
      <c r="EI12" s="16"/>
      <c r="EJ12" s="16"/>
      <c r="EK12" s="79">
        <f t="shared" si="49"/>
        <v>0</v>
      </c>
      <c r="EL12" s="16"/>
      <c r="EM12" s="16"/>
      <c r="EN12" s="79">
        <f t="shared" si="50"/>
        <v>0</v>
      </c>
      <c r="EO12" s="16"/>
      <c r="EP12" s="16"/>
      <c r="EQ12" s="204">
        <f t="shared" si="51"/>
        <v>0</v>
      </c>
      <c r="ER12" s="16"/>
      <c r="ES12" s="16"/>
      <c r="ET12" s="204">
        <f t="shared" si="52"/>
        <v>0</v>
      </c>
      <c r="EU12" s="79">
        <f t="shared" si="53"/>
        <v>0</v>
      </c>
      <c r="EV12" s="16"/>
      <c r="EW12" s="16"/>
      <c r="EX12" s="79">
        <f t="shared" si="54"/>
        <v>0</v>
      </c>
      <c r="EY12" s="16"/>
      <c r="EZ12" s="16"/>
      <c r="FA12" s="79">
        <f t="shared" si="55"/>
        <v>0</v>
      </c>
      <c r="FB12" s="16"/>
      <c r="FC12" s="16"/>
      <c r="FD12" s="204">
        <f t="shared" si="56"/>
        <v>0</v>
      </c>
      <c r="FE12" s="25"/>
      <c r="FF12" s="16"/>
      <c r="FG12" s="204">
        <f t="shared" si="57"/>
        <v>0</v>
      </c>
      <c r="FH12" s="79">
        <f t="shared" si="58"/>
        <v>0</v>
      </c>
      <c r="FI12" s="16"/>
      <c r="FJ12" s="16"/>
      <c r="FK12" s="79">
        <f t="shared" si="59"/>
        <v>0</v>
      </c>
      <c r="FL12" s="16"/>
      <c r="FM12" s="16"/>
      <c r="FN12" s="79">
        <f t="shared" si="60"/>
        <v>0</v>
      </c>
      <c r="FO12" s="16"/>
      <c r="FP12" s="16"/>
      <c r="FQ12" s="204">
        <f t="shared" si="61"/>
        <v>0</v>
      </c>
      <c r="FR12" s="16"/>
      <c r="FS12" s="16"/>
      <c r="FT12" s="204">
        <f t="shared" si="62"/>
        <v>0</v>
      </c>
      <c r="FU12" s="79">
        <f t="shared" si="63"/>
        <v>0</v>
      </c>
      <c r="FV12" s="16"/>
      <c r="FW12" s="16"/>
      <c r="FX12" s="79">
        <f t="shared" si="64"/>
        <v>0</v>
      </c>
      <c r="FY12" s="16"/>
      <c r="FZ12" s="16"/>
      <c r="GA12" s="79">
        <f t="shared" si="65"/>
        <v>0</v>
      </c>
      <c r="GB12" s="16"/>
      <c r="GC12" s="16"/>
      <c r="GD12" s="204">
        <f t="shared" si="66"/>
        <v>0</v>
      </c>
      <c r="GE12" s="16"/>
      <c r="GF12" s="16"/>
      <c r="GG12" s="204">
        <f t="shared" si="67"/>
        <v>0</v>
      </c>
      <c r="GH12" s="79">
        <f t="shared" si="68"/>
        <v>0</v>
      </c>
      <c r="GI12" s="57">
        <v>9</v>
      </c>
      <c r="GJ12" s="57">
        <v>7</v>
      </c>
      <c r="GK12" s="21">
        <f t="shared" si="69"/>
        <v>7.7</v>
      </c>
      <c r="GL12" s="57">
        <v>7</v>
      </c>
      <c r="GM12" s="57"/>
      <c r="GN12" s="79">
        <f t="shared" si="70"/>
        <v>7.4</v>
      </c>
      <c r="GO12" s="57"/>
      <c r="GP12" s="57"/>
      <c r="GQ12" s="204">
        <f t="shared" si="71"/>
        <v>0</v>
      </c>
      <c r="GR12" s="16"/>
      <c r="GS12" s="57"/>
      <c r="GT12" s="204">
        <f t="shared" si="72"/>
        <v>0</v>
      </c>
      <c r="GU12" s="79">
        <f t="shared" si="73"/>
        <v>7.4</v>
      </c>
    </row>
    <row r="13" spans="1:203" s="17" customFormat="1" ht="15">
      <c r="A13" s="11">
        <v>5</v>
      </c>
      <c r="B13" s="12" t="s">
        <v>138</v>
      </c>
      <c r="C13" s="31" t="s">
        <v>526</v>
      </c>
      <c r="D13" s="22" t="s">
        <v>545</v>
      </c>
      <c r="E13" s="36" t="str">
        <f t="shared" si="5"/>
        <v>1313MR2431</v>
      </c>
      <c r="F13" s="14" t="s">
        <v>546</v>
      </c>
      <c r="G13" s="15" t="s">
        <v>547</v>
      </c>
      <c r="H13" s="37" t="str">
        <f t="shared" si="6"/>
        <v>20/03/1993</v>
      </c>
      <c r="I13" s="22" t="s">
        <v>314</v>
      </c>
      <c r="J13" s="22" t="s">
        <v>200</v>
      </c>
      <c r="K13" s="31">
        <v>93</v>
      </c>
      <c r="L13" s="16" t="s">
        <v>309</v>
      </c>
      <c r="M13" s="12" t="s">
        <v>381</v>
      </c>
      <c r="N13" s="34">
        <v>8</v>
      </c>
      <c r="O13" s="34">
        <v>8</v>
      </c>
      <c r="P13" s="68">
        <f t="shared" si="7"/>
        <v>8</v>
      </c>
      <c r="Q13" s="56">
        <v>8</v>
      </c>
      <c r="R13" s="56">
        <v>8</v>
      </c>
      <c r="S13" s="68">
        <f t="shared" si="8"/>
        <v>8</v>
      </c>
      <c r="T13" s="68">
        <f t="shared" si="9"/>
        <v>8</v>
      </c>
      <c r="U13" s="56">
        <v>8</v>
      </c>
      <c r="V13" s="56"/>
      <c r="W13" s="68">
        <f t="shared" si="10"/>
        <v>8</v>
      </c>
      <c r="X13" s="34"/>
      <c r="Y13" s="34"/>
      <c r="Z13" s="68">
        <f t="shared" si="11"/>
        <v>0</v>
      </c>
      <c r="AA13" s="34"/>
      <c r="AB13" s="34"/>
      <c r="AC13" s="79">
        <f t="shared" si="12"/>
        <v>0</v>
      </c>
      <c r="AD13" s="79">
        <f t="shared" si="0"/>
        <v>8</v>
      </c>
      <c r="AE13" s="16"/>
      <c r="AF13" s="16"/>
      <c r="AG13" s="68">
        <f t="shared" si="13"/>
        <v>0</v>
      </c>
      <c r="AH13" s="16"/>
      <c r="AI13" s="16"/>
      <c r="AJ13" s="68">
        <f t="shared" si="14"/>
        <v>0</v>
      </c>
      <c r="AK13" s="16"/>
      <c r="AL13" s="16"/>
      <c r="AM13" s="68">
        <f t="shared" si="15"/>
        <v>0</v>
      </c>
      <c r="AN13" s="16"/>
      <c r="AO13" s="16"/>
      <c r="AP13" s="68">
        <f t="shared" si="16"/>
        <v>0</v>
      </c>
      <c r="AQ13" s="79">
        <f t="shared" si="1"/>
        <v>0</v>
      </c>
      <c r="AR13" s="16"/>
      <c r="AS13" s="16"/>
      <c r="AT13" s="68">
        <f t="shared" si="17"/>
        <v>0</v>
      </c>
      <c r="AU13" s="16"/>
      <c r="AV13" s="16"/>
      <c r="AW13" s="68">
        <f t="shared" si="18"/>
        <v>0</v>
      </c>
      <c r="AX13" s="16"/>
      <c r="AY13" s="16"/>
      <c r="AZ13" s="68">
        <f t="shared" si="19"/>
        <v>0</v>
      </c>
      <c r="BA13" s="16"/>
      <c r="BB13" s="16"/>
      <c r="BC13" s="68">
        <f t="shared" si="20"/>
        <v>0</v>
      </c>
      <c r="BD13" s="79">
        <f t="shared" si="2"/>
        <v>0</v>
      </c>
      <c r="BE13" s="57"/>
      <c r="BF13" s="57"/>
      <c r="BG13" s="68">
        <f t="shared" si="21"/>
        <v>0</v>
      </c>
      <c r="BH13" s="57"/>
      <c r="BI13" s="57"/>
      <c r="BJ13" s="68">
        <f t="shared" si="22"/>
        <v>0</v>
      </c>
      <c r="BK13" s="16"/>
      <c r="BL13" s="16"/>
      <c r="BM13" s="68">
        <f t="shared" si="23"/>
        <v>0</v>
      </c>
      <c r="BN13" s="16"/>
      <c r="BO13" s="16"/>
      <c r="BP13" s="68">
        <f t="shared" si="24"/>
        <v>0</v>
      </c>
      <c r="BQ13" s="79">
        <f t="shared" si="3"/>
        <v>0</v>
      </c>
      <c r="BR13" s="16"/>
      <c r="BS13" s="16"/>
      <c r="BT13" s="16"/>
      <c r="BU13" s="16"/>
      <c r="BV13" s="68">
        <f t="shared" si="25"/>
        <v>0</v>
      </c>
      <c r="BW13" s="16"/>
      <c r="BX13" s="16"/>
      <c r="BY13" s="68">
        <f t="shared" si="26"/>
        <v>0</v>
      </c>
      <c r="BZ13" s="16"/>
      <c r="CA13" s="16"/>
      <c r="CB13" s="68">
        <f t="shared" si="27"/>
        <v>0</v>
      </c>
      <c r="CC13" s="16"/>
      <c r="CD13" s="16"/>
      <c r="CE13" s="68">
        <f t="shared" si="28"/>
        <v>0</v>
      </c>
      <c r="CF13" s="79">
        <f t="shared" si="4"/>
        <v>0</v>
      </c>
      <c r="CG13" s="57"/>
      <c r="CH13" s="57"/>
      <c r="CI13" s="21">
        <f t="shared" si="29"/>
        <v>0</v>
      </c>
      <c r="CJ13" s="57"/>
      <c r="CK13" s="57"/>
      <c r="CL13" s="21">
        <f t="shared" si="30"/>
        <v>0</v>
      </c>
      <c r="CM13" s="57"/>
      <c r="CN13" s="57"/>
      <c r="CO13" s="21">
        <f t="shared" si="31"/>
        <v>0</v>
      </c>
      <c r="CP13" s="57"/>
      <c r="CQ13" s="57"/>
      <c r="CR13" s="21">
        <f t="shared" si="32"/>
        <v>0</v>
      </c>
      <c r="CS13" s="79">
        <f t="shared" si="33"/>
        <v>0</v>
      </c>
      <c r="CT13" s="57"/>
      <c r="CU13" s="57"/>
      <c r="CV13" s="79">
        <f t="shared" si="34"/>
        <v>0</v>
      </c>
      <c r="CW13" s="77"/>
      <c r="CX13" s="77"/>
      <c r="CY13" s="79">
        <f t="shared" si="35"/>
        <v>0</v>
      </c>
      <c r="CZ13" s="77"/>
      <c r="DA13" s="77"/>
      <c r="DB13" s="204">
        <f t="shared" si="36"/>
        <v>0</v>
      </c>
      <c r="DC13" s="77"/>
      <c r="DD13" s="77"/>
      <c r="DE13" s="204">
        <f t="shared" si="37"/>
        <v>0</v>
      </c>
      <c r="DF13" s="79">
        <f t="shared" si="38"/>
        <v>0</v>
      </c>
      <c r="DG13" s="16"/>
      <c r="DH13" s="16"/>
      <c r="DI13" s="79">
        <f t="shared" si="39"/>
        <v>0</v>
      </c>
      <c r="DJ13" s="16"/>
      <c r="DK13" s="16"/>
      <c r="DL13" s="79">
        <f t="shared" si="40"/>
        <v>0</v>
      </c>
      <c r="DM13" s="16"/>
      <c r="DN13" s="16"/>
      <c r="DO13" s="204">
        <f t="shared" si="41"/>
        <v>0</v>
      </c>
      <c r="DP13" s="16"/>
      <c r="DQ13" s="16"/>
      <c r="DR13" s="204">
        <f t="shared" si="42"/>
        <v>0</v>
      </c>
      <c r="DS13" s="79">
        <f t="shared" si="43"/>
        <v>0</v>
      </c>
      <c r="DT13" s="16"/>
      <c r="DU13" s="16"/>
      <c r="DV13" s="16"/>
      <c r="DW13" s="16"/>
      <c r="DX13" s="79">
        <f t="shared" si="44"/>
        <v>0</v>
      </c>
      <c r="DY13" s="16"/>
      <c r="DZ13" s="16"/>
      <c r="EA13" s="79">
        <f t="shared" si="45"/>
        <v>0</v>
      </c>
      <c r="EB13" s="16"/>
      <c r="EC13" s="16"/>
      <c r="ED13" s="204">
        <f t="shared" si="46"/>
        <v>0</v>
      </c>
      <c r="EE13" s="16"/>
      <c r="EF13" s="16"/>
      <c r="EG13" s="204">
        <f t="shared" si="47"/>
        <v>0</v>
      </c>
      <c r="EH13" s="79">
        <f t="shared" si="48"/>
        <v>0</v>
      </c>
      <c r="EI13" s="16"/>
      <c r="EJ13" s="16"/>
      <c r="EK13" s="79">
        <f t="shared" si="49"/>
        <v>0</v>
      </c>
      <c r="EL13" s="16"/>
      <c r="EM13" s="16"/>
      <c r="EN13" s="79">
        <f t="shared" si="50"/>
        <v>0</v>
      </c>
      <c r="EO13" s="16"/>
      <c r="EP13" s="16"/>
      <c r="EQ13" s="204">
        <f t="shared" si="51"/>
        <v>0</v>
      </c>
      <c r="ER13" s="16"/>
      <c r="ES13" s="16"/>
      <c r="ET13" s="204">
        <f t="shared" si="52"/>
        <v>0</v>
      </c>
      <c r="EU13" s="79">
        <f t="shared" si="53"/>
        <v>0</v>
      </c>
      <c r="EV13" s="16"/>
      <c r="EW13" s="16"/>
      <c r="EX13" s="79">
        <f t="shared" si="54"/>
        <v>0</v>
      </c>
      <c r="EY13" s="16"/>
      <c r="EZ13" s="16"/>
      <c r="FA13" s="79">
        <f t="shared" si="55"/>
        <v>0</v>
      </c>
      <c r="FB13" s="16"/>
      <c r="FC13" s="16"/>
      <c r="FD13" s="204">
        <f t="shared" si="56"/>
        <v>0</v>
      </c>
      <c r="FE13" s="25"/>
      <c r="FF13" s="16"/>
      <c r="FG13" s="204">
        <f t="shared" si="57"/>
        <v>0</v>
      </c>
      <c r="FH13" s="79">
        <f t="shared" si="58"/>
        <v>0</v>
      </c>
      <c r="FI13" s="16"/>
      <c r="FJ13" s="16"/>
      <c r="FK13" s="79">
        <f t="shared" si="59"/>
        <v>0</v>
      </c>
      <c r="FL13" s="16"/>
      <c r="FM13" s="16"/>
      <c r="FN13" s="79">
        <f t="shared" si="60"/>
        <v>0</v>
      </c>
      <c r="FO13" s="16"/>
      <c r="FP13" s="16"/>
      <c r="FQ13" s="204">
        <f t="shared" si="61"/>
        <v>0</v>
      </c>
      <c r="FR13" s="16"/>
      <c r="FS13" s="16"/>
      <c r="FT13" s="204">
        <f t="shared" si="62"/>
        <v>0</v>
      </c>
      <c r="FU13" s="79">
        <f t="shared" si="63"/>
        <v>0</v>
      </c>
      <c r="FV13" s="16"/>
      <c r="FW13" s="16"/>
      <c r="FX13" s="79">
        <f t="shared" si="64"/>
        <v>0</v>
      </c>
      <c r="FY13" s="16"/>
      <c r="FZ13" s="16"/>
      <c r="GA13" s="79">
        <f t="shared" si="65"/>
        <v>0</v>
      </c>
      <c r="GB13" s="16"/>
      <c r="GC13" s="16"/>
      <c r="GD13" s="204">
        <f t="shared" si="66"/>
        <v>0</v>
      </c>
      <c r="GE13" s="16"/>
      <c r="GF13" s="16"/>
      <c r="GG13" s="204">
        <f t="shared" si="67"/>
        <v>0</v>
      </c>
      <c r="GH13" s="79">
        <f t="shared" si="68"/>
        <v>0</v>
      </c>
      <c r="GI13" s="57"/>
      <c r="GJ13" s="57"/>
      <c r="GK13" s="21">
        <f t="shared" si="69"/>
        <v>0</v>
      </c>
      <c r="GL13" s="57"/>
      <c r="GM13" s="57"/>
      <c r="GN13" s="79">
        <f t="shared" si="70"/>
        <v>0</v>
      </c>
      <c r="GO13" s="57"/>
      <c r="GP13" s="57"/>
      <c r="GQ13" s="204">
        <f t="shared" si="71"/>
        <v>0</v>
      </c>
      <c r="GR13" s="16"/>
      <c r="GS13" s="57"/>
      <c r="GT13" s="204">
        <f t="shared" si="72"/>
        <v>0</v>
      </c>
      <c r="GU13" s="79">
        <f t="shared" si="73"/>
        <v>0</v>
      </c>
    </row>
    <row r="14" spans="1:203" s="17" customFormat="1" ht="15">
      <c r="A14" s="11">
        <v>6</v>
      </c>
      <c r="B14" s="12" t="s">
        <v>138</v>
      </c>
      <c r="C14" s="31" t="s">
        <v>526</v>
      </c>
      <c r="D14" s="22" t="s">
        <v>548</v>
      </c>
      <c r="E14" s="36" t="str">
        <f t="shared" si="5"/>
        <v>1313MR2418</v>
      </c>
      <c r="F14" s="14" t="s">
        <v>549</v>
      </c>
      <c r="G14" s="15" t="s">
        <v>550</v>
      </c>
      <c r="H14" s="37" t="str">
        <f t="shared" si="6"/>
        <v>24/05/1993</v>
      </c>
      <c r="I14" s="22" t="s">
        <v>176</v>
      </c>
      <c r="J14" s="22" t="s">
        <v>155</v>
      </c>
      <c r="K14" s="31">
        <v>93</v>
      </c>
      <c r="L14" s="16" t="s">
        <v>551</v>
      </c>
      <c r="M14" s="12" t="s">
        <v>147</v>
      </c>
      <c r="N14" s="34"/>
      <c r="O14" s="34"/>
      <c r="P14" s="68">
        <f t="shared" si="7"/>
        <v>0</v>
      </c>
      <c r="Q14" s="56">
        <v>8</v>
      </c>
      <c r="R14" s="56">
        <v>7</v>
      </c>
      <c r="S14" s="68">
        <f t="shared" si="8"/>
        <v>7.3</v>
      </c>
      <c r="T14" s="68">
        <f t="shared" si="9"/>
        <v>3.7</v>
      </c>
      <c r="U14" s="56"/>
      <c r="V14" s="56"/>
      <c r="W14" s="68">
        <f t="shared" si="10"/>
        <v>1.9</v>
      </c>
      <c r="X14" s="34"/>
      <c r="Y14" s="34"/>
      <c r="Z14" s="68">
        <f t="shared" si="11"/>
        <v>0</v>
      </c>
      <c r="AA14" s="34"/>
      <c r="AB14" s="34"/>
      <c r="AC14" s="79">
        <f t="shared" si="12"/>
        <v>0</v>
      </c>
      <c r="AD14" s="79">
        <f t="shared" si="0"/>
        <v>1.9</v>
      </c>
      <c r="AE14" s="16"/>
      <c r="AF14" s="16"/>
      <c r="AG14" s="68">
        <f t="shared" si="13"/>
        <v>0</v>
      </c>
      <c r="AH14" s="16"/>
      <c r="AI14" s="16"/>
      <c r="AJ14" s="68">
        <f t="shared" si="14"/>
        <v>0</v>
      </c>
      <c r="AK14" s="16"/>
      <c r="AL14" s="16"/>
      <c r="AM14" s="68">
        <f t="shared" si="15"/>
        <v>0</v>
      </c>
      <c r="AN14" s="16"/>
      <c r="AO14" s="16"/>
      <c r="AP14" s="68">
        <f t="shared" si="16"/>
        <v>0</v>
      </c>
      <c r="AQ14" s="79">
        <f t="shared" si="1"/>
        <v>0</v>
      </c>
      <c r="AR14" s="16"/>
      <c r="AS14" s="16"/>
      <c r="AT14" s="68">
        <f t="shared" si="17"/>
        <v>0</v>
      </c>
      <c r="AU14" s="16"/>
      <c r="AV14" s="16"/>
      <c r="AW14" s="68">
        <f t="shared" si="18"/>
        <v>0</v>
      </c>
      <c r="AX14" s="16"/>
      <c r="AY14" s="16"/>
      <c r="AZ14" s="68">
        <f t="shared" si="19"/>
        <v>0</v>
      </c>
      <c r="BA14" s="16"/>
      <c r="BB14" s="16"/>
      <c r="BC14" s="68">
        <f t="shared" si="20"/>
        <v>0</v>
      </c>
      <c r="BD14" s="79">
        <f t="shared" si="2"/>
        <v>0</v>
      </c>
      <c r="BE14" s="57"/>
      <c r="BF14" s="57"/>
      <c r="BG14" s="68">
        <f t="shared" si="21"/>
        <v>0</v>
      </c>
      <c r="BH14" s="57"/>
      <c r="BI14" s="57"/>
      <c r="BJ14" s="68">
        <f t="shared" si="22"/>
        <v>0</v>
      </c>
      <c r="BK14" s="16"/>
      <c r="BL14" s="16"/>
      <c r="BM14" s="68">
        <f t="shared" si="23"/>
        <v>0</v>
      </c>
      <c r="BN14" s="16"/>
      <c r="BO14" s="16"/>
      <c r="BP14" s="68">
        <f t="shared" si="24"/>
        <v>0</v>
      </c>
      <c r="BQ14" s="79">
        <f t="shared" si="3"/>
        <v>0</v>
      </c>
      <c r="BR14" s="16"/>
      <c r="BS14" s="16"/>
      <c r="BT14" s="16"/>
      <c r="BU14" s="16"/>
      <c r="BV14" s="68">
        <f t="shared" si="25"/>
        <v>0</v>
      </c>
      <c r="BW14" s="16"/>
      <c r="BX14" s="16"/>
      <c r="BY14" s="68">
        <f t="shared" si="26"/>
        <v>0</v>
      </c>
      <c r="BZ14" s="16"/>
      <c r="CA14" s="16"/>
      <c r="CB14" s="68">
        <f t="shared" si="27"/>
        <v>0</v>
      </c>
      <c r="CC14" s="16"/>
      <c r="CD14" s="16"/>
      <c r="CE14" s="68">
        <f t="shared" si="28"/>
        <v>0</v>
      </c>
      <c r="CF14" s="79">
        <f t="shared" si="4"/>
        <v>0</v>
      </c>
      <c r="CG14" s="57"/>
      <c r="CH14" s="57"/>
      <c r="CI14" s="21">
        <f t="shared" si="29"/>
        <v>0</v>
      </c>
      <c r="CJ14" s="57"/>
      <c r="CK14" s="57"/>
      <c r="CL14" s="21">
        <f t="shared" si="30"/>
        <v>0</v>
      </c>
      <c r="CM14" s="57"/>
      <c r="CN14" s="57"/>
      <c r="CO14" s="21">
        <f t="shared" si="31"/>
        <v>0</v>
      </c>
      <c r="CP14" s="57"/>
      <c r="CQ14" s="57"/>
      <c r="CR14" s="21">
        <f t="shared" si="32"/>
        <v>0</v>
      </c>
      <c r="CS14" s="79">
        <f t="shared" si="33"/>
        <v>0</v>
      </c>
      <c r="CT14" s="57"/>
      <c r="CU14" s="57"/>
      <c r="CV14" s="79">
        <f t="shared" si="34"/>
        <v>0</v>
      </c>
      <c r="CW14" s="77"/>
      <c r="CX14" s="77"/>
      <c r="CY14" s="79">
        <f t="shared" si="35"/>
        <v>0</v>
      </c>
      <c r="CZ14" s="77"/>
      <c r="DA14" s="77"/>
      <c r="DB14" s="204">
        <f t="shared" si="36"/>
        <v>0</v>
      </c>
      <c r="DC14" s="77"/>
      <c r="DD14" s="77"/>
      <c r="DE14" s="204">
        <f t="shared" si="37"/>
        <v>0</v>
      </c>
      <c r="DF14" s="79">
        <f t="shared" si="38"/>
        <v>0</v>
      </c>
      <c r="DG14" s="16"/>
      <c r="DH14" s="16"/>
      <c r="DI14" s="79">
        <f t="shared" si="39"/>
        <v>0</v>
      </c>
      <c r="DJ14" s="16"/>
      <c r="DK14" s="16"/>
      <c r="DL14" s="79">
        <f t="shared" si="40"/>
        <v>0</v>
      </c>
      <c r="DM14" s="16"/>
      <c r="DN14" s="16"/>
      <c r="DO14" s="204">
        <f t="shared" si="41"/>
        <v>0</v>
      </c>
      <c r="DP14" s="16"/>
      <c r="DQ14" s="16"/>
      <c r="DR14" s="204">
        <f t="shared" si="42"/>
        <v>0</v>
      </c>
      <c r="DS14" s="79">
        <f t="shared" si="43"/>
        <v>0</v>
      </c>
      <c r="DT14" s="16"/>
      <c r="DU14" s="16"/>
      <c r="DV14" s="16"/>
      <c r="DW14" s="16"/>
      <c r="DX14" s="79">
        <f t="shared" si="44"/>
        <v>0</v>
      </c>
      <c r="DY14" s="16"/>
      <c r="DZ14" s="16"/>
      <c r="EA14" s="79">
        <f t="shared" si="45"/>
        <v>0</v>
      </c>
      <c r="EB14" s="16"/>
      <c r="EC14" s="16"/>
      <c r="ED14" s="204">
        <f t="shared" si="46"/>
        <v>0</v>
      </c>
      <c r="EE14" s="16"/>
      <c r="EF14" s="16"/>
      <c r="EG14" s="204">
        <f t="shared" si="47"/>
        <v>0</v>
      </c>
      <c r="EH14" s="79">
        <f t="shared" si="48"/>
        <v>0</v>
      </c>
      <c r="EI14" s="16"/>
      <c r="EJ14" s="16"/>
      <c r="EK14" s="79">
        <f t="shared" si="49"/>
        <v>0</v>
      </c>
      <c r="EL14" s="16"/>
      <c r="EM14" s="16"/>
      <c r="EN14" s="79">
        <f t="shared" si="50"/>
        <v>0</v>
      </c>
      <c r="EO14" s="16"/>
      <c r="EP14" s="16"/>
      <c r="EQ14" s="204">
        <f t="shared" si="51"/>
        <v>0</v>
      </c>
      <c r="ER14" s="16"/>
      <c r="ES14" s="16"/>
      <c r="ET14" s="204">
        <f t="shared" si="52"/>
        <v>0</v>
      </c>
      <c r="EU14" s="79">
        <f t="shared" si="53"/>
        <v>0</v>
      </c>
      <c r="EV14" s="16"/>
      <c r="EW14" s="16"/>
      <c r="EX14" s="79">
        <f t="shared" si="54"/>
        <v>0</v>
      </c>
      <c r="EY14" s="16"/>
      <c r="EZ14" s="16"/>
      <c r="FA14" s="79">
        <f t="shared" si="55"/>
        <v>0</v>
      </c>
      <c r="FB14" s="16"/>
      <c r="FC14" s="16"/>
      <c r="FD14" s="204">
        <f t="shared" si="56"/>
        <v>0</v>
      </c>
      <c r="FE14" s="25"/>
      <c r="FF14" s="16"/>
      <c r="FG14" s="204">
        <f t="shared" si="57"/>
        <v>0</v>
      </c>
      <c r="FH14" s="79">
        <f t="shared" si="58"/>
        <v>0</v>
      </c>
      <c r="FI14" s="16"/>
      <c r="FJ14" s="16"/>
      <c r="FK14" s="79">
        <f t="shared" si="59"/>
        <v>0</v>
      </c>
      <c r="FL14" s="16"/>
      <c r="FM14" s="16"/>
      <c r="FN14" s="79">
        <f t="shared" si="60"/>
        <v>0</v>
      </c>
      <c r="FO14" s="16"/>
      <c r="FP14" s="16"/>
      <c r="FQ14" s="204">
        <f t="shared" si="61"/>
        <v>0</v>
      </c>
      <c r="FR14" s="16"/>
      <c r="FS14" s="16"/>
      <c r="FT14" s="204">
        <f t="shared" si="62"/>
        <v>0</v>
      </c>
      <c r="FU14" s="79">
        <f t="shared" si="63"/>
        <v>0</v>
      </c>
      <c r="FV14" s="16"/>
      <c r="FW14" s="16"/>
      <c r="FX14" s="79">
        <f t="shared" si="64"/>
        <v>0</v>
      </c>
      <c r="FY14" s="16"/>
      <c r="FZ14" s="16"/>
      <c r="GA14" s="79">
        <f t="shared" si="65"/>
        <v>0</v>
      </c>
      <c r="GB14" s="16"/>
      <c r="GC14" s="16"/>
      <c r="GD14" s="204">
        <f t="shared" si="66"/>
        <v>0</v>
      </c>
      <c r="GE14" s="16"/>
      <c r="GF14" s="16"/>
      <c r="GG14" s="204">
        <f t="shared" si="67"/>
        <v>0</v>
      </c>
      <c r="GH14" s="79">
        <f t="shared" si="68"/>
        <v>0</v>
      </c>
      <c r="GI14" s="57"/>
      <c r="GJ14" s="57"/>
      <c r="GK14" s="21">
        <f t="shared" si="69"/>
        <v>0</v>
      </c>
      <c r="GL14" s="57"/>
      <c r="GM14" s="57"/>
      <c r="GN14" s="79">
        <f t="shared" si="70"/>
        <v>0</v>
      </c>
      <c r="GO14" s="57"/>
      <c r="GP14" s="57"/>
      <c r="GQ14" s="204">
        <f t="shared" si="71"/>
        <v>0</v>
      </c>
      <c r="GR14" s="16"/>
      <c r="GS14" s="57"/>
      <c r="GT14" s="204">
        <f t="shared" si="72"/>
        <v>0</v>
      </c>
      <c r="GU14" s="79">
        <f t="shared" si="73"/>
        <v>0</v>
      </c>
    </row>
    <row r="15" spans="1:203" s="17" customFormat="1" ht="15">
      <c r="A15" s="11">
        <v>7</v>
      </c>
      <c r="B15" s="12" t="s">
        <v>138</v>
      </c>
      <c r="C15" s="31" t="s">
        <v>526</v>
      </c>
      <c r="D15" s="22" t="s">
        <v>552</v>
      </c>
      <c r="E15" s="36" t="str">
        <f t="shared" si="5"/>
        <v>1313MR2421</v>
      </c>
      <c r="F15" s="14" t="s">
        <v>553</v>
      </c>
      <c r="G15" s="15" t="s">
        <v>554</v>
      </c>
      <c r="H15" s="37" t="str">
        <f t="shared" si="6"/>
        <v>25/09/1989</v>
      </c>
      <c r="I15" s="22" t="s">
        <v>216</v>
      </c>
      <c r="J15" s="22" t="s">
        <v>144</v>
      </c>
      <c r="K15" s="31">
        <v>89</v>
      </c>
      <c r="L15" s="16" t="s">
        <v>533</v>
      </c>
      <c r="M15" s="12" t="s">
        <v>365</v>
      </c>
      <c r="N15" s="34">
        <v>7</v>
      </c>
      <c r="O15" s="34">
        <v>7</v>
      </c>
      <c r="P15" s="68">
        <f t="shared" si="7"/>
        <v>7</v>
      </c>
      <c r="Q15" s="56">
        <v>7</v>
      </c>
      <c r="R15" s="56">
        <v>7</v>
      </c>
      <c r="S15" s="68">
        <f t="shared" si="8"/>
        <v>7</v>
      </c>
      <c r="T15" s="68">
        <f t="shared" si="9"/>
        <v>7</v>
      </c>
      <c r="U15" s="56">
        <v>8</v>
      </c>
      <c r="V15" s="56"/>
      <c r="W15" s="68">
        <f t="shared" si="10"/>
        <v>7.5</v>
      </c>
      <c r="X15" s="34"/>
      <c r="Y15" s="34"/>
      <c r="Z15" s="68">
        <f t="shared" si="11"/>
        <v>0</v>
      </c>
      <c r="AA15" s="34"/>
      <c r="AB15" s="34"/>
      <c r="AC15" s="79">
        <f t="shared" si="12"/>
        <v>0</v>
      </c>
      <c r="AD15" s="79">
        <f t="shared" si="0"/>
        <v>7.5</v>
      </c>
      <c r="AE15" s="16"/>
      <c r="AF15" s="16"/>
      <c r="AG15" s="68">
        <f t="shared" si="13"/>
        <v>0</v>
      </c>
      <c r="AH15" s="16"/>
      <c r="AI15" s="16"/>
      <c r="AJ15" s="68">
        <f t="shared" si="14"/>
        <v>0</v>
      </c>
      <c r="AK15" s="16"/>
      <c r="AL15" s="16"/>
      <c r="AM15" s="68">
        <f t="shared" si="15"/>
        <v>0</v>
      </c>
      <c r="AN15" s="16"/>
      <c r="AO15" s="16"/>
      <c r="AP15" s="68">
        <f t="shared" si="16"/>
        <v>0</v>
      </c>
      <c r="AQ15" s="79">
        <f t="shared" si="1"/>
        <v>0</v>
      </c>
      <c r="AR15" s="16"/>
      <c r="AS15" s="16"/>
      <c r="AT15" s="68">
        <f t="shared" si="17"/>
        <v>0</v>
      </c>
      <c r="AU15" s="16"/>
      <c r="AV15" s="16"/>
      <c r="AW15" s="68">
        <f t="shared" si="18"/>
        <v>0</v>
      </c>
      <c r="AX15" s="16"/>
      <c r="AY15" s="16"/>
      <c r="AZ15" s="68">
        <f t="shared" si="19"/>
        <v>0</v>
      </c>
      <c r="BA15" s="16"/>
      <c r="BB15" s="16"/>
      <c r="BC15" s="68">
        <f t="shared" si="20"/>
        <v>0</v>
      </c>
      <c r="BD15" s="79">
        <f t="shared" si="2"/>
        <v>0</v>
      </c>
      <c r="BE15" s="57"/>
      <c r="BF15" s="57"/>
      <c r="BG15" s="68">
        <f t="shared" si="21"/>
        <v>0</v>
      </c>
      <c r="BH15" s="57"/>
      <c r="BI15" s="57"/>
      <c r="BJ15" s="68">
        <f t="shared" si="22"/>
        <v>0</v>
      </c>
      <c r="BK15" s="16"/>
      <c r="BL15" s="16"/>
      <c r="BM15" s="68">
        <f t="shared" si="23"/>
        <v>0</v>
      </c>
      <c r="BN15" s="16"/>
      <c r="BO15" s="16"/>
      <c r="BP15" s="68">
        <f t="shared" si="24"/>
        <v>0</v>
      </c>
      <c r="BQ15" s="79">
        <f t="shared" si="3"/>
        <v>0</v>
      </c>
      <c r="BR15" s="16"/>
      <c r="BS15" s="16"/>
      <c r="BT15" s="16"/>
      <c r="BU15" s="16"/>
      <c r="BV15" s="68">
        <f t="shared" si="25"/>
        <v>0</v>
      </c>
      <c r="BW15" s="16"/>
      <c r="BX15" s="16"/>
      <c r="BY15" s="68">
        <f t="shared" si="26"/>
        <v>0</v>
      </c>
      <c r="BZ15" s="16"/>
      <c r="CA15" s="16"/>
      <c r="CB15" s="68">
        <f t="shared" si="27"/>
        <v>0</v>
      </c>
      <c r="CC15" s="16"/>
      <c r="CD15" s="16"/>
      <c r="CE15" s="68">
        <f t="shared" si="28"/>
        <v>0</v>
      </c>
      <c r="CF15" s="79">
        <f t="shared" si="4"/>
        <v>0</v>
      </c>
      <c r="CG15" s="57"/>
      <c r="CH15" s="57"/>
      <c r="CI15" s="21">
        <f t="shared" si="29"/>
        <v>0</v>
      </c>
      <c r="CJ15" s="57"/>
      <c r="CK15" s="57"/>
      <c r="CL15" s="21">
        <f t="shared" si="30"/>
        <v>0</v>
      </c>
      <c r="CM15" s="57"/>
      <c r="CN15" s="57"/>
      <c r="CO15" s="21">
        <f t="shared" si="31"/>
        <v>0</v>
      </c>
      <c r="CP15" s="57"/>
      <c r="CQ15" s="57"/>
      <c r="CR15" s="21">
        <f t="shared" si="32"/>
        <v>0</v>
      </c>
      <c r="CS15" s="79">
        <f t="shared" si="33"/>
        <v>0</v>
      </c>
      <c r="CT15" s="57"/>
      <c r="CU15" s="57"/>
      <c r="CV15" s="79">
        <f t="shared" si="34"/>
        <v>0</v>
      </c>
      <c r="CW15" s="77"/>
      <c r="CX15" s="77"/>
      <c r="CY15" s="79">
        <f t="shared" si="35"/>
        <v>0</v>
      </c>
      <c r="CZ15" s="77"/>
      <c r="DA15" s="77"/>
      <c r="DB15" s="204">
        <f t="shared" si="36"/>
        <v>0</v>
      </c>
      <c r="DC15" s="77"/>
      <c r="DD15" s="77"/>
      <c r="DE15" s="204">
        <f t="shared" si="37"/>
        <v>0</v>
      </c>
      <c r="DF15" s="79">
        <f t="shared" si="38"/>
        <v>0</v>
      </c>
      <c r="DG15" s="16"/>
      <c r="DH15" s="16"/>
      <c r="DI15" s="79">
        <f t="shared" si="39"/>
        <v>0</v>
      </c>
      <c r="DJ15" s="16"/>
      <c r="DK15" s="16"/>
      <c r="DL15" s="79">
        <f t="shared" si="40"/>
        <v>0</v>
      </c>
      <c r="DM15" s="16"/>
      <c r="DN15" s="16"/>
      <c r="DO15" s="204">
        <f t="shared" si="41"/>
        <v>0</v>
      </c>
      <c r="DP15" s="16"/>
      <c r="DQ15" s="16"/>
      <c r="DR15" s="204">
        <f t="shared" si="42"/>
        <v>0</v>
      </c>
      <c r="DS15" s="79">
        <f t="shared" si="43"/>
        <v>0</v>
      </c>
      <c r="DT15" s="16"/>
      <c r="DU15" s="16"/>
      <c r="DV15" s="16"/>
      <c r="DW15" s="16"/>
      <c r="DX15" s="79">
        <f t="shared" si="44"/>
        <v>0</v>
      </c>
      <c r="DY15" s="16"/>
      <c r="DZ15" s="16"/>
      <c r="EA15" s="79">
        <f t="shared" si="45"/>
        <v>0</v>
      </c>
      <c r="EB15" s="16"/>
      <c r="EC15" s="16"/>
      <c r="ED15" s="204">
        <f t="shared" si="46"/>
        <v>0</v>
      </c>
      <c r="EE15" s="16"/>
      <c r="EF15" s="16"/>
      <c r="EG15" s="204">
        <f t="shared" si="47"/>
        <v>0</v>
      </c>
      <c r="EH15" s="79">
        <f t="shared" si="48"/>
        <v>0</v>
      </c>
      <c r="EI15" s="16"/>
      <c r="EJ15" s="16"/>
      <c r="EK15" s="79">
        <f t="shared" si="49"/>
        <v>0</v>
      </c>
      <c r="EL15" s="16"/>
      <c r="EM15" s="16"/>
      <c r="EN15" s="79">
        <f t="shared" si="50"/>
        <v>0</v>
      </c>
      <c r="EO15" s="16"/>
      <c r="EP15" s="16"/>
      <c r="EQ15" s="204">
        <f t="shared" si="51"/>
        <v>0</v>
      </c>
      <c r="ER15" s="16"/>
      <c r="ES15" s="16"/>
      <c r="ET15" s="204">
        <f t="shared" si="52"/>
        <v>0</v>
      </c>
      <c r="EU15" s="79">
        <f t="shared" si="53"/>
        <v>0</v>
      </c>
      <c r="EV15" s="16"/>
      <c r="EW15" s="16"/>
      <c r="EX15" s="79">
        <f t="shared" si="54"/>
        <v>0</v>
      </c>
      <c r="EY15" s="16"/>
      <c r="EZ15" s="16"/>
      <c r="FA15" s="79">
        <f t="shared" si="55"/>
        <v>0</v>
      </c>
      <c r="FB15" s="16"/>
      <c r="FC15" s="16"/>
      <c r="FD15" s="204">
        <f t="shared" si="56"/>
        <v>0</v>
      </c>
      <c r="FE15" s="25"/>
      <c r="FF15" s="16"/>
      <c r="FG15" s="204">
        <f t="shared" si="57"/>
        <v>0</v>
      </c>
      <c r="FH15" s="79">
        <f t="shared" si="58"/>
        <v>0</v>
      </c>
      <c r="FI15" s="16"/>
      <c r="FJ15" s="16"/>
      <c r="FK15" s="79">
        <f t="shared" si="59"/>
        <v>0</v>
      </c>
      <c r="FL15" s="16"/>
      <c r="FM15" s="16"/>
      <c r="FN15" s="79">
        <f t="shared" si="60"/>
        <v>0</v>
      </c>
      <c r="FO15" s="16"/>
      <c r="FP15" s="16"/>
      <c r="FQ15" s="204">
        <f t="shared" si="61"/>
        <v>0</v>
      </c>
      <c r="FR15" s="16"/>
      <c r="FS15" s="16"/>
      <c r="FT15" s="204">
        <f t="shared" si="62"/>
        <v>0</v>
      </c>
      <c r="FU15" s="79">
        <f t="shared" si="63"/>
        <v>0</v>
      </c>
      <c r="FV15" s="16"/>
      <c r="FW15" s="16"/>
      <c r="FX15" s="79">
        <f t="shared" si="64"/>
        <v>0</v>
      </c>
      <c r="FY15" s="16"/>
      <c r="FZ15" s="16"/>
      <c r="GA15" s="79">
        <f t="shared" si="65"/>
        <v>0</v>
      </c>
      <c r="GB15" s="16"/>
      <c r="GC15" s="16"/>
      <c r="GD15" s="204">
        <f t="shared" si="66"/>
        <v>0</v>
      </c>
      <c r="GE15" s="16"/>
      <c r="GF15" s="16"/>
      <c r="GG15" s="204">
        <f t="shared" si="67"/>
        <v>0</v>
      </c>
      <c r="GH15" s="79">
        <f t="shared" si="68"/>
        <v>0</v>
      </c>
      <c r="GI15" s="57"/>
      <c r="GJ15" s="57"/>
      <c r="GK15" s="21">
        <f t="shared" si="69"/>
        <v>0</v>
      </c>
      <c r="GL15" s="57"/>
      <c r="GM15" s="57"/>
      <c r="GN15" s="79">
        <f t="shared" si="70"/>
        <v>0</v>
      </c>
      <c r="GO15" s="57"/>
      <c r="GP15" s="57"/>
      <c r="GQ15" s="204">
        <f t="shared" si="71"/>
        <v>0</v>
      </c>
      <c r="GR15" s="16"/>
      <c r="GS15" s="57"/>
      <c r="GT15" s="204">
        <f t="shared" si="72"/>
        <v>0</v>
      </c>
      <c r="GU15" s="79">
        <f t="shared" si="73"/>
        <v>0</v>
      </c>
    </row>
    <row r="16" spans="1:203" s="17" customFormat="1" ht="15">
      <c r="A16" s="11">
        <v>8</v>
      </c>
      <c r="B16" s="12" t="s">
        <v>138</v>
      </c>
      <c r="C16" s="31" t="s">
        <v>526</v>
      </c>
      <c r="D16" s="22" t="s">
        <v>555</v>
      </c>
      <c r="E16" s="36" t="str">
        <f t="shared" si="5"/>
        <v>1313MR2438</v>
      </c>
      <c r="F16" s="14" t="s">
        <v>556</v>
      </c>
      <c r="G16" s="15" t="s">
        <v>557</v>
      </c>
      <c r="H16" s="37" t="str">
        <f t="shared" si="6"/>
        <v>20/01/1996</v>
      </c>
      <c r="I16" s="22" t="s">
        <v>314</v>
      </c>
      <c r="J16" s="22" t="s">
        <v>177</v>
      </c>
      <c r="K16" s="31">
        <v>96</v>
      </c>
      <c r="L16" s="16" t="s">
        <v>558</v>
      </c>
      <c r="M16" s="12" t="s">
        <v>559</v>
      </c>
      <c r="N16" s="34">
        <v>9</v>
      </c>
      <c r="O16" s="34">
        <v>9</v>
      </c>
      <c r="P16" s="68">
        <f t="shared" si="7"/>
        <v>9</v>
      </c>
      <c r="Q16" s="56">
        <v>8</v>
      </c>
      <c r="R16" s="56">
        <v>8</v>
      </c>
      <c r="S16" s="68">
        <f t="shared" si="8"/>
        <v>8</v>
      </c>
      <c r="T16" s="68">
        <f t="shared" si="9"/>
        <v>8.5</v>
      </c>
      <c r="U16" s="56">
        <v>9</v>
      </c>
      <c r="V16" s="56"/>
      <c r="W16" s="68">
        <f t="shared" si="10"/>
        <v>8.8</v>
      </c>
      <c r="X16" s="34"/>
      <c r="Y16" s="34"/>
      <c r="Z16" s="68">
        <f t="shared" si="11"/>
        <v>0</v>
      </c>
      <c r="AA16" s="34"/>
      <c r="AB16" s="34"/>
      <c r="AC16" s="79">
        <f t="shared" si="12"/>
        <v>0</v>
      </c>
      <c r="AD16" s="79">
        <f t="shared" si="0"/>
        <v>8.8</v>
      </c>
      <c r="AE16" s="16"/>
      <c r="AF16" s="16"/>
      <c r="AG16" s="68">
        <f t="shared" si="13"/>
        <v>0</v>
      </c>
      <c r="AH16" s="16"/>
      <c r="AI16" s="16"/>
      <c r="AJ16" s="68">
        <f t="shared" si="14"/>
        <v>0</v>
      </c>
      <c r="AK16" s="16"/>
      <c r="AL16" s="16"/>
      <c r="AM16" s="68">
        <f t="shared" si="15"/>
        <v>0</v>
      </c>
      <c r="AN16" s="16"/>
      <c r="AO16" s="16"/>
      <c r="AP16" s="68">
        <f t="shared" si="16"/>
        <v>0</v>
      </c>
      <c r="AQ16" s="79">
        <f t="shared" si="1"/>
        <v>0</v>
      </c>
      <c r="AR16" s="16"/>
      <c r="AS16" s="16"/>
      <c r="AT16" s="68">
        <f t="shared" si="17"/>
        <v>0</v>
      </c>
      <c r="AU16" s="16"/>
      <c r="AV16" s="16"/>
      <c r="AW16" s="68">
        <f t="shared" si="18"/>
        <v>0</v>
      </c>
      <c r="AX16" s="16"/>
      <c r="AY16" s="16"/>
      <c r="AZ16" s="68">
        <f t="shared" si="19"/>
        <v>0</v>
      </c>
      <c r="BA16" s="16"/>
      <c r="BB16" s="16"/>
      <c r="BC16" s="68">
        <f t="shared" si="20"/>
        <v>0</v>
      </c>
      <c r="BD16" s="79">
        <f t="shared" si="2"/>
        <v>0</v>
      </c>
      <c r="BE16" s="57">
        <v>8</v>
      </c>
      <c r="BF16" s="57">
        <v>8</v>
      </c>
      <c r="BG16" s="68">
        <f t="shared" si="21"/>
        <v>8</v>
      </c>
      <c r="BH16" s="57"/>
      <c r="BI16" s="57"/>
      <c r="BJ16" s="68">
        <f t="shared" si="22"/>
        <v>4</v>
      </c>
      <c r="BK16" s="16"/>
      <c r="BL16" s="16"/>
      <c r="BM16" s="68">
        <f t="shared" si="23"/>
        <v>0</v>
      </c>
      <c r="BN16" s="16"/>
      <c r="BO16" s="16"/>
      <c r="BP16" s="68">
        <f t="shared" si="24"/>
        <v>0</v>
      </c>
      <c r="BQ16" s="79">
        <f t="shared" si="3"/>
        <v>4</v>
      </c>
      <c r="BR16" s="16"/>
      <c r="BS16" s="16"/>
      <c r="BT16" s="16"/>
      <c r="BU16" s="16"/>
      <c r="BV16" s="68">
        <f t="shared" si="25"/>
        <v>0</v>
      </c>
      <c r="BW16" s="16"/>
      <c r="BX16" s="16"/>
      <c r="BY16" s="68">
        <f t="shared" si="26"/>
        <v>0</v>
      </c>
      <c r="BZ16" s="16"/>
      <c r="CA16" s="16"/>
      <c r="CB16" s="68">
        <f t="shared" si="27"/>
        <v>0</v>
      </c>
      <c r="CC16" s="16"/>
      <c r="CD16" s="16"/>
      <c r="CE16" s="68">
        <f t="shared" si="28"/>
        <v>0</v>
      </c>
      <c r="CF16" s="79">
        <f t="shared" si="4"/>
        <v>0</v>
      </c>
      <c r="CG16" s="57"/>
      <c r="CH16" s="57"/>
      <c r="CI16" s="21">
        <f t="shared" si="29"/>
        <v>0</v>
      </c>
      <c r="CJ16" s="57"/>
      <c r="CK16" s="57"/>
      <c r="CL16" s="21">
        <f t="shared" si="30"/>
        <v>0</v>
      </c>
      <c r="CM16" s="57"/>
      <c r="CN16" s="57"/>
      <c r="CO16" s="21">
        <f t="shared" si="31"/>
        <v>0</v>
      </c>
      <c r="CP16" s="57"/>
      <c r="CQ16" s="57"/>
      <c r="CR16" s="21">
        <f t="shared" si="32"/>
        <v>0</v>
      </c>
      <c r="CS16" s="79">
        <f t="shared" si="33"/>
        <v>0</v>
      </c>
      <c r="CT16" s="57">
        <v>6</v>
      </c>
      <c r="CU16" s="57">
        <v>6</v>
      </c>
      <c r="CV16" s="79">
        <f t="shared" si="34"/>
        <v>6</v>
      </c>
      <c r="CW16" s="77"/>
      <c r="CX16" s="77"/>
      <c r="CY16" s="79">
        <f t="shared" si="35"/>
        <v>3</v>
      </c>
      <c r="CZ16" s="77"/>
      <c r="DA16" s="77"/>
      <c r="DB16" s="204">
        <f t="shared" si="36"/>
        <v>0</v>
      </c>
      <c r="DC16" s="77"/>
      <c r="DD16" s="77"/>
      <c r="DE16" s="204">
        <f t="shared" si="37"/>
        <v>0</v>
      </c>
      <c r="DF16" s="79">
        <f t="shared" si="38"/>
        <v>3</v>
      </c>
      <c r="DG16" s="16"/>
      <c r="DH16" s="16"/>
      <c r="DI16" s="79">
        <f t="shared" si="39"/>
        <v>0</v>
      </c>
      <c r="DJ16" s="16"/>
      <c r="DK16" s="16"/>
      <c r="DL16" s="79">
        <f t="shared" si="40"/>
        <v>0</v>
      </c>
      <c r="DM16" s="16"/>
      <c r="DN16" s="16"/>
      <c r="DO16" s="204">
        <f t="shared" si="41"/>
        <v>0</v>
      </c>
      <c r="DP16" s="16"/>
      <c r="DQ16" s="16"/>
      <c r="DR16" s="204">
        <f t="shared" si="42"/>
        <v>0</v>
      </c>
      <c r="DS16" s="79">
        <f t="shared" si="43"/>
        <v>0</v>
      </c>
      <c r="DT16" s="16"/>
      <c r="DU16" s="16"/>
      <c r="DV16" s="16"/>
      <c r="DW16" s="16"/>
      <c r="DX16" s="79">
        <f t="shared" si="44"/>
        <v>0</v>
      </c>
      <c r="DY16" s="16"/>
      <c r="DZ16" s="16"/>
      <c r="EA16" s="79">
        <f t="shared" si="45"/>
        <v>0</v>
      </c>
      <c r="EB16" s="16"/>
      <c r="EC16" s="16"/>
      <c r="ED16" s="204">
        <f t="shared" si="46"/>
        <v>0</v>
      </c>
      <c r="EE16" s="16"/>
      <c r="EF16" s="16"/>
      <c r="EG16" s="204">
        <f t="shared" si="47"/>
        <v>0</v>
      </c>
      <c r="EH16" s="79">
        <f t="shared" si="48"/>
        <v>0</v>
      </c>
      <c r="EI16" s="16"/>
      <c r="EJ16" s="16"/>
      <c r="EK16" s="79">
        <f t="shared" si="49"/>
        <v>0</v>
      </c>
      <c r="EL16" s="16"/>
      <c r="EM16" s="16"/>
      <c r="EN16" s="79">
        <f t="shared" si="50"/>
        <v>0</v>
      </c>
      <c r="EO16" s="16"/>
      <c r="EP16" s="16"/>
      <c r="EQ16" s="204">
        <f t="shared" si="51"/>
        <v>0</v>
      </c>
      <c r="ER16" s="16"/>
      <c r="ES16" s="16"/>
      <c r="ET16" s="204">
        <f t="shared" si="52"/>
        <v>0</v>
      </c>
      <c r="EU16" s="79">
        <f t="shared" si="53"/>
        <v>0</v>
      </c>
      <c r="EV16" s="16"/>
      <c r="EW16" s="16"/>
      <c r="EX16" s="79">
        <f t="shared" si="54"/>
        <v>0</v>
      </c>
      <c r="EY16" s="16"/>
      <c r="EZ16" s="16"/>
      <c r="FA16" s="79">
        <f t="shared" si="55"/>
        <v>0</v>
      </c>
      <c r="FB16" s="16"/>
      <c r="FC16" s="16"/>
      <c r="FD16" s="204">
        <f t="shared" si="56"/>
        <v>0</v>
      </c>
      <c r="FE16" s="25"/>
      <c r="FF16" s="16"/>
      <c r="FG16" s="204">
        <f t="shared" si="57"/>
        <v>0</v>
      </c>
      <c r="FH16" s="79">
        <f t="shared" si="58"/>
        <v>0</v>
      </c>
      <c r="FI16" s="16"/>
      <c r="FJ16" s="16"/>
      <c r="FK16" s="79">
        <f t="shared" si="59"/>
        <v>0</v>
      </c>
      <c r="FL16" s="16"/>
      <c r="FM16" s="16"/>
      <c r="FN16" s="79">
        <f t="shared" si="60"/>
        <v>0</v>
      </c>
      <c r="FO16" s="16"/>
      <c r="FP16" s="16"/>
      <c r="FQ16" s="204">
        <f t="shared" si="61"/>
        <v>0</v>
      </c>
      <c r="FR16" s="16"/>
      <c r="FS16" s="16"/>
      <c r="FT16" s="204">
        <f t="shared" si="62"/>
        <v>0</v>
      </c>
      <c r="FU16" s="79">
        <f t="shared" si="63"/>
        <v>0</v>
      </c>
      <c r="FV16" s="16"/>
      <c r="FW16" s="16"/>
      <c r="FX16" s="79">
        <f t="shared" si="64"/>
        <v>0</v>
      </c>
      <c r="FY16" s="16"/>
      <c r="FZ16" s="16"/>
      <c r="GA16" s="79">
        <f t="shared" si="65"/>
        <v>0</v>
      </c>
      <c r="GB16" s="16"/>
      <c r="GC16" s="16"/>
      <c r="GD16" s="204">
        <f t="shared" si="66"/>
        <v>0</v>
      </c>
      <c r="GE16" s="16"/>
      <c r="GF16" s="16"/>
      <c r="GG16" s="204">
        <f t="shared" si="67"/>
        <v>0</v>
      </c>
      <c r="GH16" s="79">
        <f t="shared" si="68"/>
        <v>0</v>
      </c>
      <c r="GI16" s="57">
        <v>9</v>
      </c>
      <c r="GJ16" s="57">
        <v>7</v>
      </c>
      <c r="GK16" s="21">
        <f t="shared" si="69"/>
        <v>7.7</v>
      </c>
      <c r="GL16" s="57">
        <v>7</v>
      </c>
      <c r="GM16" s="57"/>
      <c r="GN16" s="79">
        <f t="shared" si="70"/>
        <v>7.4</v>
      </c>
      <c r="GO16" s="57"/>
      <c r="GP16" s="57"/>
      <c r="GQ16" s="204">
        <f t="shared" si="71"/>
        <v>0</v>
      </c>
      <c r="GR16" s="16"/>
      <c r="GS16" s="57"/>
      <c r="GT16" s="204">
        <f t="shared" si="72"/>
        <v>0</v>
      </c>
      <c r="GU16" s="79">
        <f t="shared" si="73"/>
        <v>7.4</v>
      </c>
    </row>
    <row r="17" spans="1:203" s="17" customFormat="1" ht="15">
      <c r="A17" s="11">
        <v>1</v>
      </c>
      <c r="B17" s="12" t="s">
        <v>138</v>
      </c>
      <c r="C17" s="31" t="s">
        <v>560</v>
      </c>
      <c r="D17" s="22" t="s">
        <v>561</v>
      </c>
      <c r="E17" s="36" t="str">
        <f t="shared" si="5"/>
        <v>1333MR2567</v>
      </c>
      <c r="F17" s="14" t="s">
        <v>562</v>
      </c>
      <c r="G17" s="15" t="s">
        <v>563</v>
      </c>
      <c r="H17" s="37" t="str">
        <f t="shared" si="6"/>
        <v>10/04/1994</v>
      </c>
      <c r="I17" s="22" t="s">
        <v>245</v>
      </c>
      <c r="J17" s="22" t="s">
        <v>193</v>
      </c>
      <c r="K17" s="31">
        <v>94</v>
      </c>
      <c r="L17" s="16" t="s">
        <v>396</v>
      </c>
      <c r="M17" s="12" t="s">
        <v>564</v>
      </c>
      <c r="N17" s="34"/>
      <c r="O17" s="34"/>
      <c r="P17" s="68">
        <f t="shared" si="7"/>
        <v>0</v>
      </c>
      <c r="Q17" s="56"/>
      <c r="R17" s="56"/>
      <c r="S17" s="68">
        <f t="shared" si="8"/>
        <v>0</v>
      </c>
      <c r="T17" s="68">
        <f t="shared" si="9"/>
        <v>0</v>
      </c>
      <c r="U17" s="56"/>
      <c r="V17" s="56"/>
      <c r="W17" s="68">
        <f t="shared" si="10"/>
        <v>0</v>
      </c>
      <c r="X17" s="34"/>
      <c r="Y17" s="34"/>
      <c r="Z17" s="68">
        <f t="shared" si="11"/>
        <v>0</v>
      </c>
      <c r="AA17" s="34"/>
      <c r="AB17" s="34"/>
      <c r="AC17" s="79">
        <f t="shared" si="12"/>
        <v>0</v>
      </c>
      <c r="AD17" s="79">
        <f t="shared" si="0"/>
        <v>0</v>
      </c>
      <c r="AE17" s="16"/>
      <c r="AF17" s="16"/>
      <c r="AG17" s="68">
        <f t="shared" si="13"/>
        <v>0</v>
      </c>
      <c r="AH17" s="16"/>
      <c r="AI17" s="16"/>
      <c r="AJ17" s="68">
        <f t="shared" si="14"/>
        <v>0</v>
      </c>
      <c r="AK17" s="16"/>
      <c r="AL17" s="16"/>
      <c r="AM17" s="68">
        <f t="shared" si="15"/>
        <v>0</v>
      </c>
      <c r="AN17" s="16"/>
      <c r="AO17" s="16"/>
      <c r="AP17" s="68">
        <f t="shared" si="16"/>
        <v>0</v>
      </c>
      <c r="AQ17" s="79">
        <f t="shared" si="1"/>
        <v>0</v>
      </c>
      <c r="AR17" s="16"/>
      <c r="AS17" s="16"/>
      <c r="AT17" s="68">
        <f t="shared" si="17"/>
        <v>0</v>
      </c>
      <c r="AU17" s="16"/>
      <c r="AV17" s="16"/>
      <c r="AW17" s="68">
        <f t="shared" si="18"/>
        <v>0</v>
      </c>
      <c r="AX17" s="16"/>
      <c r="AY17" s="16"/>
      <c r="AZ17" s="68">
        <f t="shared" si="19"/>
        <v>0</v>
      </c>
      <c r="BA17" s="16"/>
      <c r="BB17" s="16"/>
      <c r="BC17" s="68">
        <f t="shared" si="20"/>
        <v>0</v>
      </c>
      <c r="BD17" s="79">
        <f t="shared" si="2"/>
        <v>0</v>
      </c>
      <c r="BE17" s="57"/>
      <c r="BF17" s="57"/>
      <c r="BG17" s="68">
        <f t="shared" si="21"/>
        <v>0</v>
      </c>
      <c r="BH17" s="57"/>
      <c r="BI17" s="57"/>
      <c r="BJ17" s="68">
        <f t="shared" si="22"/>
        <v>0</v>
      </c>
      <c r="BK17" s="16"/>
      <c r="BL17" s="16"/>
      <c r="BM17" s="68">
        <f t="shared" si="23"/>
        <v>0</v>
      </c>
      <c r="BN17" s="16"/>
      <c r="BO17" s="16"/>
      <c r="BP17" s="68">
        <f t="shared" si="24"/>
        <v>0</v>
      </c>
      <c r="BQ17" s="79">
        <f t="shared" si="3"/>
        <v>0</v>
      </c>
      <c r="BR17" s="16"/>
      <c r="BS17" s="16"/>
      <c r="BT17" s="16"/>
      <c r="BU17" s="16"/>
      <c r="BV17" s="68">
        <f t="shared" si="25"/>
        <v>0</v>
      </c>
      <c r="BW17" s="16"/>
      <c r="BX17" s="16"/>
      <c r="BY17" s="68">
        <f t="shared" si="26"/>
        <v>0</v>
      </c>
      <c r="BZ17" s="16"/>
      <c r="CA17" s="16"/>
      <c r="CB17" s="68">
        <f t="shared" si="27"/>
        <v>0</v>
      </c>
      <c r="CC17" s="16"/>
      <c r="CD17" s="16"/>
      <c r="CE17" s="68">
        <f t="shared" si="28"/>
        <v>0</v>
      </c>
      <c r="CF17" s="79">
        <f t="shared" si="4"/>
        <v>0</v>
      </c>
      <c r="CG17" s="57"/>
      <c r="CH17" s="57"/>
      <c r="CI17" s="21">
        <f t="shared" si="29"/>
        <v>0</v>
      </c>
      <c r="CJ17" s="57"/>
      <c r="CK17" s="57"/>
      <c r="CL17" s="21">
        <f t="shared" si="30"/>
        <v>0</v>
      </c>
      <c r="CM17" s="57"/>
      <c r="CN17" s="57"/>
      <c r="CO17" s="21">
        <f t="shared" si="31"/>
        <v>0</v>
      </c>
      <c r="CP17" s="57"/>
      <c r="CQ17" s="57"/>
      <c r="CR17" s="21">
        <f t="shared" si="32"/>
        <v>0</v>
      </c>
      <c r="CS17" s="79">
        <f t="shared" si="33"/>
        <v>0</v>
      </c>
      <c r="CT17" s="57"/>
      <c r="CU17" s="57"/>
      <c r="CV17" s="79">
        <f t="shared" si="34"/>
        <v>0</v>
      </c>
      <c r="CW17" s="77"/>
      <c r="CX17" s="77"/>
      <c r="CY17" s="79">
        <f t="shared" si="35"/>
        <v>0</v>
      </c>
      <c r="CZ17" s="77"/>
      <c r="DA17" s="77"/>
      <c r="DB17" s="204">
        <f t="shared" si="36"/>
        <v>0</v>
      </c>
      <c r="DC17" s="77"/>
      <c r="DD17" s="77"/>
      <c r="DE17" s="204">
        <f t="shared" si="37"/>
        <v>0</v>
      </c>
      <c r="DF17" s="79">
        <f t="shared" si="38"/>
        <v>0</v>
      </c>
      <c r="DG17" s="16"/>
      <c r="DH17" s="16"/>
      <c r="DI17" s="79">
        <f t="shared" si="39"/>
        <v>0</v>
      </c>
      <c r="DJ17" s="16"/>
      <c r="DK17" s="16"/>
      <c r="DL17" s="79">
        <f t="shared" si="40"/>
        <v>0</v>
      </c>
      <c r="DM17" s="16"/>
      <c r="DN17" s="16"/>
      <c r="DO17" s="204">
        <f t="shared" si="41"/>
        <v>0</v>
      </c>
      <c r="DP17" s="16"/>
      <c r="DQ17" s="16"/>
      <c r="DR17" s="204">
        <f t="shared" si="42"/>
        <v>0</v>
      </c>
      <c r="DS17" s="79">
        <f t="shared" si="43"/>
        <v>0</v>
      </c>
      <c r="DT17" s="16"/>
      <c r="DU17" s="16"/>
      <c r="DV17" s="16"/>
      <c r="DW17" s="16"/>
      <c r="DX17" s="79">
        <f t="shared" si="44"/>
        <v>0</v>
      </c>
      <c r="DY17" s="16"/>
      <c r="DZ17" s="16"/>
      <c r="EA17" s="79">
        <f t="shared" si="45"/>
        <v>0</v>
      </c>
      <c r="EB17" s="16"/>
      <c r="EC17" s="16"/>
      <c r="ED17" s="204">
        <f t="shared" si="46"/>
        <v>0</v>
      </c>
      <c r="EE17" s="16"/>
      <c r="EF17" s="16"/>
      <c r="EG17" s="204">
        <f t="shared" si="47"/>
        <v>0</v>
      </c>
      <c r="EH17" s="79">
        <f t="shared" si="48"/>
        <v>0</v>
      </c>
      <c r="EI17" s="16"/>
      <c r="EJ17" s="16"/>
      <c r="EK17" s="79">
        <f t="shared" si="49"/>
        <v>0</v>
      </c>
      <c r="EL17" s="16"/>
      <c r="EM17" s="16"/>
      <c r="EN17" s="79">
        <f t="shared" si="50"/>
        <v>0</v>
      </c>
      <c r="EO17" s="16"/>
      <c r="EP17" s="16"/>
      <c r="EQ17" s="204">
        <f t="shared" si="51"/>
        <v>0</v>
      </c>
      <c r="ER17" s="16"/>
      <c r="ES17" s="16"/>
      <c r="ET17" s="204">
        <f t="shared" si="52"/>
        <v>0</v>
      </c>
      <c r="EU17" s="79">
        <f t="shared" si="53"/>
        <v>0</v>
      </c>
      <c r="EV17" s="16"/>
      <c r="EW17" s="16"/>
      <c r="EX17" s="79">
        <f t="shared" si="54"/>
        <v>0</v>
      </c>
      <c r="EY17" s="16"/>
      <c r="EZ17" s="16"/>
      <c r="FA17" s="79">
        <f t="shared" si="55"/>
        <v>0</v>
      </c>
      <c r="FB17" s="16"/>
      <c r="FC17" s="16"/>
      <c r="FD17" s="204">
        <f t="shared" si="56"/>
        <v>0</v>
      </c>
      <c r="FE17" s="25"/>
      <c r="FF17" s="16"/>
      <c r="FG17" s="204">
        <f t="shared" si="57"/>
        <v>0</v>
      </c>
      <c r="FH17" s="79">
        <f t="shared" si="58"/>
        <v>0</v>
      </c>
      <c r="FI17" s="16"/>
      <c r="FJ17" s="16"/>
      <c r="FK17" s="79">
        <f t="shared" si="59"/>
        <v>0</v>
      </c>
      <c r="FL17" s="16"/>
      <c r="FM17" s="16"/>
      <c r="FN17" s="79">
        <f t="shared" si="60"/>
        <v>0</v>
      </c>
      <c r="FO17" s="16"/>
      <c r="FP17" s="16"/>
      <c r="FQ17" s="204">
        <f t="shared" si="61"/>
        <v>0</v>
      </c>
      <c r="FR17" s="16"/>
      <c r="FS17" s="16"/>
      <c r="FT17" s="204">
        <f t="shared" si="62"/>
        <v>0</v>
      </c>
      <c r="FU17" s="79">
        <f t="shared" si="63"/>
        <v>0</v>
      </c>
      <c r="FV17" s="16"/>
      <c r="FW17" s="16"/>
      <c r="FX17" s="79">
        <f t="shared" si="64"/>
        <v>0</v>
      </c>
      <c r="FY17" s="16"/>
      <c r="FZ17" s="16"/>
      <c r="GA17" s="79">
        <f t="shared" si="65"/>
        <v>0</v>
      </c>
      <c r="GB17" s="16"/>
      <c r="GC17" s="16"/>
      <c r="GD17" s="204">
        <f t="shared" si="66"/>
        <v>0</v>
      </c>
      <c r="GE17" s="16"/>
      <c r="GF17" s="16"/>
      <c r="GG17" s="204">
        <f t="shared" si="67"/>
        <v>0</v>
      </c>
      <c r="GH17" s="79">
        <f t="shared" si="68"/>
        <v>0</v>
      </c>
      <c r="GI17" s="57"/>
      <c r="GJ17" s="57"/>
      <c r="GK17" s="21">
        <f t="shared" si="69"/>
        <v>0</v>
      </c>
      <c r="GL17" s="57"/>
      <c r="GM17" s="57"/>
      <c r="GN17" s="79">
        <f t="shared" si="70"/>
        <v>0</v>
      </c>
      <c r="GO17" s="57"/>
      <c r="GP17" s="57"/>
      <c r="GQ17" s="204">
        <f t="shared" si="71"/>
        <v>0</v>
      </c>
      <c r="GR17" s="16"/>
      <c r="GS17" s="57"/>
      <c r="GT17" s="204">
        <f t="shared" si="72"/>
        <v>0</v>
      </c>
      <c r="GU17" s="79">
        <f t="shared" si="73"/>
        <v>0</v>
      </c>
    </row>
    <row r="18" spans="1:203" s="17" customFormat="1" ht="15">
      <c r="A18" s="11">
        <v>2</v>
      </c>
      <c r="B18" s="12" t="s">
        <v>138</v>
      </c>
      <c r="C18" s="31" t="s">
        <v>560</v>
      </c>
      <c r="D18" s="22" t="s">
        <v>565</v>
      </c>
      <c r="E18" s="36" t="str">
        <f t="shared" si="5"/>
        <v>1333MR2575</v>
      </c>
      <c r="F18" s="14" t="s">
        <v>566</v>
      </c>
      <c r="G18" s="15" t="s">
        <v>567</v>
      </c>
      <c r="H18" s="37" t="str">
        <f t="shared" si="6"/>
        <v>15/01/1993</v>
      </c>
      <c r="I18" s="22" t="s">
        <v>568</v>
      </c>
      <c r="J18" s="22" t="s">
        <v>177</v>
      </c>
      <c r="K18" s="31">
        <v>93</v>
      </c>
      <c r="L18" s="16" t="s">
        <v>569</v>
      </c>
      <c r="M18" s="12" t="s">
        <v>401</v>
      </c>
      <c r="N18" s="34">
        <v>8</v>
      </c>
      <c r="O18" s="34">
        <v>9</v>
      </c>
      <c r="P18" s="68">
        <f t="shared" si="7"/>
        <v>8.7</v>
      </c>
      <c r="Q18" s="56">
        <v>8</v>
      </c>
      <c r="R18" s="56">
        <v>8</v>
      </c>
      <c r="S18" s="68">
        <f t="shared" si="8"/>
        <v>8</v>
      </c>
      <c r="T18" s="68">
        <f t="shared" si="9"/>
        <v>8.4</v>
      </c>
      <c r="U18" s="56">
        <v>8</v>
      </c>
      <c r="V18" s="56"/>
      <c r="W18" s="68">
        <f t="shared" si="10"/>
        <v>8.2</v>
      </c>
      <c r="X18" s="34"/>
      <c r="Y18" s="34"/>
      <c r="Z18" s="68">
        <f t="shared" si="11"/>
        <v>0</v>
      </c>
      <c r="AA18" s="34"/>
      <c r="AB18" s="34"/>
      <c r="AC18" s="79">
        <f t="shared" si="12"/>
        <v>0</v>
      </c>
      <c r="AD18" s="79">
        <f t="shared" si="0"/>
        <v>8.2</v>
      </c>
      <c r="AE18" s="16"/>
      <c r="AF18" s="16"/>
      <c r="AG18" s="68">
        <f t="shared" si="13"/>
        <v>0</v>
      </c>
      <c r="AH18" s="16"/>
      <c r="AI18" s="16"/>
      <c r="AJ18" s="68">
        <f t="shared" si="14"/>
        <v>0</v>
      </c>
      <c r="AK18" s="16"/>
      <c r="AL18" s="16"/>
      <c r="AM18" s="68">
        <f t="shared" si="15"/>
        <v>0</v>
      </c>
      <c r="AN18" s="16"/>
      <c r="AO18" s="16"/>
      <c r="AP18" s="68">
        <f t="shared" si="16"/>
        <v>0</v>
      </c>
      <c r="AQ18" s="79">
        <f t="shared" si="1"/>
        <v>0</v>
      </c>
      <c r="AR18" s="16"/>
      <c r="AS18" s="16"/>
      <c r="AT18" s="68">
        <f t="shared" si="17"/>
        <v>0</v>
      </c>
      <c r="AU18" s="16"/>
      <c r="AV18" s="16"/>
      <c r="AW18" s="68">
        <f t="shared" si="18"/>
        <v>0</v>
      </c>
      <c r="AX18" s="16"/>
      <c r="AY18" s="16"/>
      <c r="AZ18" s="68">
        <f t="shared" si="19"/>
        <v>0</v>
      </c>
      <c r="BA18" s="16"/>
      <c r="BB18" s="16"/>
      <c r="BC18" s="68">
        <f t="shared" si="20"/>
        <v>0</v>
      </c>
      <c r="BD18" s="79">
        <f t="shared" si="2"/>
        <v>0</v>
      </c>
      <c r="BE18" s="57" t="s">
        <v>662</v>
      </c>
      <c r="BF18" s="57" t="s">
        <v>662</v>
      </c>
      <c r="BG18" s="68">
        <f t="shared" si="21"/>
        <v>6</v>
      </c>
      <c r="BH18" s="57" t="s">
        <v>593</v>
      </c>
      <c r="BI18" s="57"/>
      <c r="BJ18" s="68">
        <f t="shared" si="22"/>
        <v>3</v>
      </c>
      <c r="BK18" s="16"/>
      <c r="BL18" s="16"/>
      <c r="BM18" s="68">
        <f t="shared" si="23"/>
        <v>0</v>
      </c>
      <c r="BN18" s="16"/>
      <c r="BO18" s="16"/>
      <c r="BP18" s="68">
        <f t="shared" si="24"/>
        <v>0</v>
      </c>
      <c r="BQ18" s="79">
        <f t="shared" si="3"/>
        <v>3</v>
      </c>
      <c r="BR18" s="16"/>
      <c r="BS18" s="16"/>
      <c r="BT18" s="16"/>
      <c r="BU18" s="16"/>
      <c r="BV18" s="68">
        <f t="shared" si="25"/>
        <v>0</v>
      </c>
      <c r="BW18" s="16"/>
      <c r="BX18" s="16"/>
      <c r="BY18" s="68">
        <f t="shared" si="26"/>
        <v>0</v>
      </c>
      <c r="BZ18" s="16"/>
      <c r="CA18" s="16"/>
      <c r="CB18" s="68">
        <f t="shared" si="27"/>
        <v>0</v>
      </c>
      <c r="CC18" s="16"/>
      <c r="CD18" s="16"/>
      <c r="CE18" s="68">
        <f t="shared" si="28"/>
        <v>0</v>
      </c>
      <c r="CF18" s="79">
        <f t="shared" si="4"/>
        <v>0</v>
      </c>
      <c r="CG18" s="57"/>
      <c r="CH18" s="57"/>
      <c r="CI18" s="21">
        <f t="shared" si="29"/>
        <v>0</v>
      </c>
      <c r="CJ18" s="57"/>
      <c r="CK18" s="57"/>
      <c r="CL18" s="21">
        <f t="shared" si="30"/>
        <v>0</v>
      </c>
      <c r="CM18" s="57"/>
      <c r="CN18" s="57"/>
      <c r="CO18" s="21">
        <f t="shared" si="31"/>
        <v>0</v>
      </c>
      <c r="CP18" s="57"/>
      <c r="CQ18" s="57"/>
      <c r="CR18" s="21">
        <f t="shared" si="32"/>
        <v>0</v>
      </c>
      <c r="CS18" s="79">
        <f t="shared" si="33"/>
        <v>0</v>
      </c>
      <c r="CT18" s="57"/>
      <c r="CU18" s="57"/>
      <c r="CV18" s="79">
        <f t="shared" si="34"/>
        <v>0</v>
      </c>
      <c r="CW18" s="77"/>
      <c r="CX18" s="77"/>
      <c r="CY18" s="79">
        <f t="shared" si="35"/>
        <v>0</v>
      </c>
      <c r="CZ18" s="77"/>
      <c r="DA18" s="77"/>
      <c r="DB18" s="204">
        <f t="shared" si="36"/>
        <v>0</v>
      </c>
      <c r="DC18" s="77"/>
      <c r="DD18" s="77"/>
      <c r="DE18" s="204">
        <f t="shared" si="37"/>
        <v>0</v>
      </c>
      <c r="DF18" s="79">
        <f t="shared" si="38"/>
        <v>0</v>
      </c>
      <c r="DG18" s="16"/>
      <c r="DH18" s="16"/>
      <c r="DI18" s="79">
        <f t="shared" si="39"/>
        <v>0</v>
      </c>
      <c r="DJ18" s="16"/>
      <c r="DK18" s="16"/>
      <c r="DL18" s="79">
        <f t="shared" si="40"/>
        <v>0</v>
      </c>
      <c r="DM18" s="16"/>
      <c r="DN18" s="16"/>
      <c r="DO18" s="204">
        <f t="shared" si="41"/>
        <v>0</v>
      </c>
      <c r="DP18" s="16"/>
      <c r="DQ18" s="16"/>
      <c r="DR18" s="204">
        <f t="shared" si="42"/>
        <v>0</v>
      </c>
      <c r="DS18" s="79">
        <f t="shared" si="43"/>
        <v>0</v>
      </c>
      <c r="DT18" s="16"/>
      <c r="DU18" s="16"/>
      <c r="DV18" s="16"/>
      <c r="DW18" s="16"/>
      <c r="DX18" s="79">
        <f t="shared" si="44"/>
        <v>0</v>
      </c>
      <c r="DY18" s="16"/>
      <c r="DZ18" s="16"/>
      <c r="EA18" s="79">
        <f t="shared" si="45"/>
        <v>0</v>
      </c>
      <c r="EB18" s="16"/>
      <c r="EC18" s="16"/>
      <c r="ED18" s="204">
        <f t="shared" si="46"/>
        <v>0</v>
      </c>
      <c r="EE18" s="16"/>
      <c r="EF18" s="16"/>
      <c r="EG18" s="204">
        <f t="shared" si="47"/>
        <v>0</v>
      </c>
      <c r="EH18" s="79">
        <f t="shared" si="48"/>
        <v>0</v>
      </c>
      <c r="EI18" s="16"/>
      <c r="EJ18" s="16"/>
      <c r="EK18" s="79">
        <f t="shared" si="49"/>
        <v>0</v>
      </c>
      <c r="EL18" s="16"/>
      <c r="EM18" s="16"/>
      <c r="EN18" s="79">
        <f t="shared" si="50"/>
        <v>0</v>
      </c>
      <c r="EO18" s="16"/>
      <c r="EP18" s="16"/>
      <c r="EQ18" s="204">
        <f t="shared" si="51"/>
        <v>0</v>
      </c>
      <c r="ER18" s="16"/>
      <c r="ES18" s="16"/>
      <c r="ET18" s="204">
        <f t="shared" si="52"/>
        <v>0</v>
      </c>
      <c r="EU18" s="79">
        <f t="shared" si="53"/>
        <v>0</v>
      </c>
      <c r="EV18" s="16"/>
      <c r="EW18" s="16"/>
      <c r="EX18" s="79">
        <f t="shared" si="54"/>
        <v>0</v>
      </c>
      <c r="EY18" s="16"/>
      <c r="EZ18" s="16"/>
      <c r="FA18" s="79">
        <f t="shared" si="55"/>
        <v>0</v>
      </c>
      <c r="FB18" s="16"/>
      <c r="FC18" s="16"/>
      <c r="FD18" s="204">
        <f t="shared" si="56"/>
        <v>0</v>
      </c>
      <c r="FE18" s="25"/>
      <c r="FF18" s="16"/>
      <c r="FG18" s="204">
        <f t="shared" si="57"/>
        <v>0</v>
      </c>
      <c r="FH18" s="79">
        <f t="shared" si="58"/>
        <v>0</v>
      </c>
      <c r="FI18" s="16"/>
      <c r="FJ18" s="16"/>
      <c r="FK18" s="79">
        <f t="shared" si="59"/>
        <v>0</v>
      </c>
      <c r="FL18" s="16"/>
      <c r="FM18" s="16"/>
      <c r="FN18" s="79">
        <f t="shared" si="60"/>
        <v>0</v>
      </c>
      <c r="FO18" s="16"/>
      <c r="FP18" s="16"/>
      <c r="FQ18" s="204">
        <f t="shared" si="61"/>
        <v>0</v>
      </c>
      <c r="FR18" s="16"/>
      <c r="FS18" s="16"/>
      <c r="FT18" s="204">
        <f t="shared" si="62"/>
        <v>0</v>
      </c>
      <c r="FU18" s="79">
        <f t="shared" si="63"/>
        <v>0</v>
      </c>
      <c r="FV18" s="16"/>
      <c r="FW18" s="16"/>
      <c r="FX18" s="79">
        <f t="shared" si="64"/>
        <v>0</v>
      </c>
      <c r="FY18" s="16"/>
      <c r="FZ18" s="16"/>
      <c r="GA18" s="79">
        <f t="shared" si="65"/>
        <v>0</v>
      </c>
      <c r="GB18" s="16"/>
      <c r="GC18" s="16"/>
      <c r="GD18" s="204">
        <f t="shared" si="66"/>
        <v>0</v>
      </c>
      <c r="GE18" s="16"/>
      <c r="GF18" s="16"/>
      <c r="GG18" s="204">
        <f t="shared" si="67"/>
        <v>0</v>
      </c>
      <c r="GH18" s="79">
        <f t="shared" si="68"/>
        <v>0</v>
      </c>
      <c r="GI18" s="57">
        <v>6</v>
      </c>
      <c r="GJ18" s="57">
        <v>5</v>
      </c>
      <c r="GK18" s="21">
        <f t="shared" si="69"/>
        <v>5.3</v>
      </c>
      <c r="GL18" s="57">
        <v>6</v>
      </c>
      <c r="GM18" s="57"/>
      <c r="GN18" s="79">
        <f t="shared" si="70"/>
        <v>5.7</v>
      </c>
      <c r="GO18" s="57"/>
      <c r="GP18" s="57"/>
      <c r="GQ18" s="204">
        <f t="shared" si="71"/>
        <v>0</v>
      </c>
      <c r="GR18" s="16"/>
      <c r="GS18" s="57"/>
      <c r="GT18" s="204">
        <f t="shared" si="72"/>
        <v>0</v>
      </c>
      <c r="GU18" s="79">
        <f t="shared" si="73"/>
        <v>5.7</v>
      </c>
    </row>
    <row r="19" spans="1:203" s="17" customFormat="1" ht="15">
      <c r="A19" s="11">
        <v>3</v>
      </c>
      <c r="B19" s="12" t="s">
        <v>138</v>
      </c>
      <c r="C19" s="31" t="s">
        <v>560</v>
      </c>
      <c r="D19" s="22" t="s">
        <v>570</v>
      </c>
      <c r="E19" s="36" t="str">
        <f t="shared" si="5"/>
        <v>1333MR2593</v>
      </c>
      <c r="F19" s="14" t="s">
        <v>571</v>
      </c>
      <c r="G19" s="15" t="s">
        <v>572</v>
      </c>
      <c r="H19" s="37" t="str">
        <f t="shared" si="6"/>
        <v>16/06/1993</v>
      </c>
      <c r="I19" s="22" t="s">
        <v>573</v>
      </c>
      <c r="J19" s="22" t="s">
        <v>208</v>
      </c>
      <c r="K19" s="31">
        <v>93</v>
      </c>
      <c r="L19" s="16" t="s">
        <v>489</v>
      </c>
      <c r="M19" s="12" t="s">
        <v>147</v>
      </c>
      <c r="N19" s="34">
        <v>7</v>
      </c>
      <c r="O19" s="34">
        <v>7</v>
      </c>
      <c r="P19" s="68">
        <f t="shared" si="7"/>
        <v>7</v>
      </c>
      <c r="Q19" s="56">
        <v>8</v>
      </c>
      <c r="R19" s="56">
        <v>9</v>
      </c>
      <c r="S19" s="68">
        <f t="shared" si="8"/>
        <v>8.7</v>
      </c>
      <c r="T19" s="68">
        <f t="shared" si="9"/>
        <v>7.9</v>
      </c>
      <c r="U19" s="56">
        <v>7</v>
      </c>
      <c r="V19" s="56"/>
      <c r="W19" s="68">
        <f t="shared" si="10"/>
        <v>7.5</v>
      </c>
      <c r="X19" s="34"/>
      <c r="Y19" s="34"/>
      <c r="Z19" s="68">
        <f t="shared" si="11"/>
        <v>0</v>
      </c>
      <c r="AA19" s="34"/>
      <c r="AB19" s="34"/>
      <c r="AC19" s="79">
        <f t="shared" si="12"/>
        <v>0</v>
      </c>
      <c r="AD19" s="79">
        <f t="shared" si="0"/>
        <v>7.5</v>
      </c>
      <c r="AE19" s="16"/>
      <c r="AF19" s="16"/>
      <c r="AG19" s="68">
        <f t="shared" si="13"/>
        <v>0</v>
      </c>
      <c r="AH19" s="16"/>
      <c r="AI19" s="16"/>
      <c r="AJ19" s="68">
        <f t="shared" si="14"/>
        <v>0</v>
      </c>
      <c r="AK19" s="16"/>
      <c r="AL19" s="16"/>
      <c r="AM19" s="68">
        <f t="shared" si="15"/>
        <v>0</v>
      </c>
      <c r="AN19" s="16"/>
      <c r="AO19" s="16"/>
      <c r="AP19" s="68">
        <f t="shared" si="16"/>
        <v>0</v>
      </c>
      <c r="AQ19" s="79">
        <f t="shared" si="1"/>
        <v>0</v>
      </c>
      <c r="AR19" s="16"/>
      <c r="AS19" s="16"/>
      <c r="AT19" s="68">
        <f t="shared" si="17"/>
        <v>0</v>
      </c>
      <c r="AU19" s="16"/>
      <c r="AV19" s="16"/>
      <c r="AW19" s="68">
        <f t="shared" si="18"/>
        <v>0</v>
      </c>
      <c r="AX19" s="16"/>
      <c r="AY19" s="16"/>
      <c r="AZ19" s="68">
        <f t="shared" si="19"/>
        <v>0</v>
      </c>
      <c r="BA19" s="16"/>
      <c r="BB19" s="16"/>
      <c r="BC19" s="68">
        <f t="shared" si="20"/>
        <v>0</v>
      </c>
      <c r="BD19" s="79">
        <f t="shared" si="2"/>
        <v>0</v>
      </c>
      <c r="BE19" s="57" t="s">
        <v>662</v>
      </c>
      <c r="BF19" s="57" t="s">
        <v>662</v>
      </c>
      <c r="BG19" s="68">
        <f t="shared" si="21"/>
        <v>6</v>
      </c>
      <c r="BH19" s="67"/>
      <c r="BI19" s="57"/>
      <c r="BJ19" s="68">
        <f t="shared" si="22"/>
        <v>3</v>
      </c>
      <c r="BK19" s="16"/>
      <c r="BL19" s="16"/>
      <c r="BM19" s="68">
        <f t="shared" si="23"/>
        <v>0</v>
      </c>
      <c r="BN19" s="16"/>
      <c r="BO19" s="16"/>
      <c r="BP19" s="68">
        <f t="shared" si="24"/>
        <v>0</v>
      </c>
      <c r="BQ19" s="79">
        <f t="shared" si="3"/>
        <v>3</v>
      </c>
      <c r="BR19" s="16"/>
      <c r="BS19" s="16"/>
      <c r="BT19" s="16"/>
      <c r="BU19" s="16"/>
      <c r="BV19" s="68">
        <f t="shared" si="25"/>
        <v>0</v>
      </c>
      <c r="BW19" s="16"/>
      <c r="BX19" s="16"/>
      <c r="BY19" s="68">
        <f t="shared" si="26"/>
        <v>0</v>
      </c>
      <c r="BZ19" s="16"/>
      <c r="CA19" s="16"/>
      <c r="CB19" s="68">
        <f t="shared" si="27"/>
        <v>0</v>
      </c>
      <c r="CC19" s="16"/>
      <c r="CD19" s="16"/>
      <c r="CE19" s="68">
        <f t="shared" si="28"/>
        <v>0</v>
      </c>
      <c r="CF19" s="79">
        <f t="shared" si="4"/>
        <v>0</v>
      </c>
      <c r="CG19" s="57">
        <v>7</v>
      </c>
      <c r="CH19" s="57">
        <v>7</v>
      </c>
      <c r="CI19" s="21">
        <f t="shared" si="29"/>
        <v>7</v>
      </c>
      <c r="CJ19" s="57"/>
      <c r="CK19" s="57"/>
      <c r="CL19" s="21">
        <f t="shared" si="30"/>
        <v>3.5</v>
      </c>
      <c r="CM19" s="57"/>
      <c r="CN19" s="57"/>
      <c r="CO19" s="21">
        <f t="shared" si="31"/>
        <v>0</v>
      </c>
      <c r="CP19" s="57"/>
      <c r="CQ19" s="57"/>
      <c r="CR19" s="21">
        <f t="shared" si="32"/>
        <v>0</v>
      </c>
      <c r="CS19" s="79">
        <f t="shared" si="33"/>
        <v>3.5</v>
      </c>
      <c r="CT19" s="57"/>
      <c r="CU19" s="57"/>
      <c r="CV19" s="79">
        <f t="shared" si="34"/>
        <v>0</v>
      </c>
      <c r="CW19" s="77"/>
      <c r="CX19" s="77"/>
      <c r="CY19" s="79">
        <f t="shared" si="35"/>
        <v>0</v>
      </c>
      <c r="CZ19" s="77"/>
      <c r="DA19" s="77"/>
      <c r="DB19" s="204">
        <f t="shared" si="36"/>
        <v>0</v>
      </c>
      <c r="DC19" s="77"/>
      <c r="DD19" s="77"/>
      <c r="DE19" s="204">
        <f t="shared" si="37"/>
        <v>0</v>
      </c>
      <c r="DF19" s="79">
        <f t="shared" si="38"/>
        <v>0</v>
      </c>
      <c r="DG19" s="16"/>
      <c r="DH19" s="16"/>
      <c r="DI19" s="79">
        <f t="shared" si="39"/>
        <v>0</v>
      </c>
      <c r="DJ19" s="16"/>
      <c r="DK19" s="16"/>
      <c r="DL19" s="79">
        <f t="shared" si="40"/>
        <v>0</v>
      </c>
      <c r="DM19" s="16"/>
      <c r="DN19" s="16"/>
      <c r="DO19" s="204">
        <f t="shared" si="41"/>
        <v>0</v>
      </c>
      <c r="DP19" s="16"/>
      <c r="DQ19" s="16"/>
      <c r="DR19" s="204">
        <f t="shared" si="42"/>
        <v>0</v>
      </c>
      <c r="DS19" s="79">
        <f t="shared" si="43"/>
        <v>0</v>
      </c>
      <c r="DT19" s="16"/>
      <c r="DU19" s="16"/>
      <c r="DV19" s="16"/>
      <c r="DW19" s="16"/>
      <c r="DX19" s="79">
        <f t="shared" si="44"/>
        <v>0</v>
      </c>
      <c r="DY19" s="16"/>
      <c r="DZ19" s="16"/>
      <c r="EA19" s="79">
        <f t="shared" si="45"/>
        <v>0</v>
      </c>
      <c r="EB19" s="16"/>
      <c r="EC19" s="16"/>
      <c r="ED19" s="204">
        <f t="shared" si="46"/>
        <v>0</v>
      </c>
      <c r="EE19" s="16"/>
      <c r="EF19" s="16"/>
      <c r="EG19" s="204">
        <f t="shared" si="47"/>
        <v>0</v>
      </c>
      <c r="EH19" s="79">
        <f t="shared" si="48"/>
        <v>0</v>
      </c>
      <c r="EI19" s="16"/>
      <c r="EJ19" s="16"/>
      <c r="EK19" s="79">
        <f t="shared" si="49"/>
        <v>0</v>
      </c>
      <c r="EL19" s="16"/>
      <c r="EM19" s="16"/>
      <c r="EN19" s="79">
        <f t="shared" si="50"/>
        <v>0</v>
      </c>
      <c r="EO19" s="16"/>
      <c r="EP19" s="16"/>
      <c r="EQ19" s="204">
        <f t="shared" si="51"/>
        <v>0</v>
      </c>
      <c r="ER19" s="16"/>
      <c r="ES19" s="16"/>
      <c r="ET19" s="204">
        <f t="shared" si="52"/>
        <v>0</v>
      </c>
      <c r="EU19" s="79">
        <f t="shared" si="53"/>
        <v>0</v>
      </c>
      <c r="EV19" s="16"/>
      <c r="EW19" s="16"/>
      <c r="EX19" s="79">
        <f t="shared" si="54"/>
        <v>0</v>
      </c>
      <c r="EY19" s="16"/>
      <c r="EZ19" s="16"/>
      <c r="FA19" s="79">
        <f t="shared" si="55"/>
        <v>0</v>
      </c>
      <c r="FB19" s="16"/>
      <c r="FC19" s="16"/>
      <c r="FD19" s="204">
        <f t="shared" si="56"/>
        <v>0</v>
      </c>
      <c r="FE19" s="25"/>
      <c r="FF19" s="16"/>
      <c r="FG19" s="204">
        <f t="shared" si="57"/>
        <v>0</v>
      </c>
      <c r="FH19" s="79">
        <f t="shared" si="58"/>
        <v>0</v>
      </c>
      <c r="FI19" s="16"/>
      <c r="FJ19" s="16"/>
      <c r="FK19" s="79">
        <f t="shared" si="59"/>
        <v>0</v>
      </c>
      <c r="FL19" s="16"/>
      <c r="FM19" s="16"/>
      <c r="FN19" s="79">
        <f t="shared" si="60"/>
        <v>0</v>
      </c>
      <c r="FO19" s="16"/>
      <c r="FP19" s="16"/>
      <c r="FQ19" s="204">
        <f t="shared" si="61"/>
        <v>0</v>
      </c>
      <c r="FR19" s="16"/>
      <c r="FS19" s="16"/>
      <c r="FT19" s="204">
        <f t="shared" si="62"/>
        <v>0</v>
      </c>
      <c r="FU19" s="79">
        <f t="shared" si="63"/>
        <v>0</v>
      </c>
      <c r="FV19" s="16"/>
      <c r="FW19" s="16"/>
      <c r="FX19" s="79">
        <f t="shared" si="64"/>
        <v>0</v>
      </c>
      <c r="FY19" s="16"/>
      <c r="FZ19" s="16"/>
      <c r="GA19" s="79">
        <f t="shared" si="65"/>
        <v>0</v>
      </c>
      <c r="GB19" s="16"/>
      <c r="GC19" s="16"/>
      <c r="GD19" s="204">
        <f t="shared" si="66"/>
        <v>0</v>
      </c>
      <c r="GE19" s="16"/>
      <c r="GF19" s="16"/>
      <c r="GG19" s="204">
        <f t="shared" si="67"/>
        <v>0</v>
      </c>
      <c r="GH19" s="79">
        <f t="shared" si="68"/>
        <v>0</v>
      </c>
      <c r="GI19" s="57">
        <v>6</v>
      </c>
      <c r="GJ19" s="57">
        <v>6</v>
      </c>
      <c r="GK19" s="21">
        <f t="shared" si="69"/>
        <v>6</v>
      </c>
      <c r="GL19" s="57">
        <v>6</v>
      </c>
      <c r="GM19" s="57"/>
      <c r="GN19" s="79">
        <f t="shared" si="70"/>
        <v>6</v>
      </c>
      <c r="GO19" s="57"/>
      <c r="GP19" s="57"/>
      <c r="GQ19" s="204">
        <f t="shared" si="71"/>
        <v>0</v>
      </c>
      <c r="GR19" s="16"/>
      <c r="GS19" s="57"/>
      <c r="GT19" s="204">
        <f t="shared" si="72"/>
        <v>0</v>
      </c>
      <c r="GU19" s="79">
        <f t="shared" si="73"/>
        <v>6</v>
      </c>
    </row>
    <row r="41" spans="1:203" s="17" customFormat="1" ht="15">
      <c r="A41" s="38"/>
      <c r="B41" s="42" t="s">
        <v>138</v>
      </c>
      <c r="C41" s="47" t="s">
        <v>526</v>
      </c>
      <c r="D41" s="46" t="s">
        <v>534</v>
      </c>
      <c r="E41" s="48" t="str">
        <f>C41&amp;D41</f>
        <v>1313MR2425</v>
      </c>
      <c r="F41" s="43" t="s">
        <v>535</v>
      </c>
      <c r="G41" s="44" t="s">
        <v>536</v>
      </c>
      <c r="H41" s="49" t="str">
        <f>I41&amp;"/"&amp;J41&amp;"/"&amp;19&amp;K41</f>
        <v>21/07/1992</v>
      </c>
      <c r="I41" s="46" t="s">
        <v>507</v>
      </c>
      <c r="J41" s="46" t="s">
        <v>276</v>
      </c>
      <c r="K41" s="47">
        <v>92</v>
      </c>
      <c r="L41" s="45" t="s">
        <v>537</v>
      </c>
      <c r="M41" s="42" t="s">
        <v>147</v>
      </c>
      <c r="N41" s="34">
        <v>9</v>
      </c>
      <c r="O41" s="34">
        <v>9</v>
      </c>
      <c r="P41" s="26">
        <f>ROUND((N41+O41*2)/3,1)</f>
        <v>9</v>
      </c>
      <c r="Q41" s="34">
        <v>8</v>
      </c>
      <c r="R41" s="34">
        <v>9</v>
      </c>
      <c r="S41" s="26">
        <f>ROUND((Q41+R41*2)/3,1)</f>
        <v>8.7</v>
      </c>
      <c r="T41" s="23">
        <f>ROUND((P41+S41)/2,1)</f>
        <v>8.9</v>
      </c>
      <c r="U41" s="34">
        <v>8</v>
      </c>
      <c r="V41" s="34"/>
      <c r="W41" s="23">
        <f>ROUND((MAX(U41:V41)+T41)/2,1)</f>
        <v>8.5</v>
      </c>
      <c r="X41" s="34"/>
      <c r="Y41" s="34"/>
      <c r="Z41" s="16"/>
      <c r="AA41" s="34"/>
      <c r="AB41" s="34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8"/>
      <c r="FE41" s="25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</row>
  </sheetData>
  <sheetProtection/>
  <mergeCells count="70">
    <mergeCell ref="T7:T8"/>
    <mergeCell ref="C6:D8"/>
    <mergeCell ref="E6:E8"/>
    <mergeCell ref="W7:W8"/>
    <mergeCell ref="N7:P7"/>
    <mergeCell ref="Q7:S7"/>
    <mergeCell ref="U7:U8"/>
    <mergeCell ref="V7:V8"/>
    <mergeCell ref="A6:A8"/>
    <mergeCell ref="B6:B8"/>
    <mergeCell ref="F6:G8"/>
    <mergeCell ref="BQ7:BQ8"/>
    <mergeCell ref="H6:H8"/>
    <mergeCell ref="I6:K8"/>
    <mergeCell ref="L6:L8"/>
    <mergeCell ref="M6:M8"/>
    <mergeCell ref="N6:AC6"/>
    <mergeCell ref="X7:AC7"/>
    <mergeCell ref="BK7:BP7"/>
    <mergeCell ref="BE6:BP6"/>
    <mergeCell ref="AE6:AP6"/>
    <mergeCell ref="AD7:AD8"/>
    <mergeCell ref="AE7:AJ7"/>
    <mergeCell ref="AK7:AP7"/>
    <mergeCell ref="AR6:BC6"/>
    <mergeCell ref="AQ7:AQ8"/>
    <mergeCell ref="AR7:AW7"/>
    <mergeCell ref="AX7:BC7"/>
    <mergeCell ref="BD7:BD8"/>
    <mergeCell ref="BE7:BJ7"/>
    <mergeCell ref="CT6:DE6"/>
    <mergeCell ref="CZ7:DE7"/>
    <mergeCell ref="BR7:BY7"/>
    <mergeCell ref="BZ7:CE7"/>
    <mergeCell ref="CF7:CF8"/>
    <mergeCell ref="CG7:CL7"/>
    <mergeCell ref="CM7:CR7"/>
    <mergeCell ref="BR6:CE6"/>
    <mergeCell ref="CG6:CR6"/>
    <mergeCell ref="GI6:GT6"/>
    <mergeCell ref="CS7:CS8"/>
    <mergeCell ref="CT7:CY7"/>
    <mergeCell ref="DT6:EG6"/>
    <mergeCell ref="EI6:ET6"/>
    <mergeCell ref="DG6:DR6"/>
    <mergeCell ref="EO7:ET7"/>
    <mergeCell ref="EV6:FG6"/>
    <mergeCell ref="FI6:FT6"/>
    <mergeCell ref="FV6:GG6"/>
    <mergeCell ref="DT7:EA7"/>
    <mergeCell ref="EB7:EG7"/>
    <mergeCell ref="EH7:EH8"/>
    <mergeCell ref="EI7:EN7"/>
    <mergeCell ref="EU7:EU8"/>
    <mergeCell ref="FV7:GA7"/>
    <mergeCell ref="GB7:GG7"/>
    <mergeCell ref="DF7:DF8"/>
    <mergeCell ref="DG7:DL7"/>
    <mergeCell ref="DM7:DR7"/>
    <mergeCell ref="DS7:DS8"/>
    <mergeCell ref="EV7:FA7"/>
    <mergeCell ref="GH7:GH8"/>
    <mergeCell ref="GI7:GN7"/>
    <mergeCell ref="FB7:FG7"/>
    <mergeCell ref="GO7:GT7"/>
    <mergeCell ref="GU7:GU8"/>
    <mergeCell ref="FH7:FH8"/>
    <mergeCell ref="FI7:FN7"/>
    <mergeCell ref="FO7:FT7"/>
    <mergeCell ref="FU7:FU8"/>
  </mergeCells>
  <printOptions/>
  <pageMargins left="0.7" right="0.7" top="0.75" bottom="0.75" header="0.3" footer="0.3"/>
  <pageSetup horizontalDpi="600" verticalDpi="600" orientation="portrait" paperSize="9" r:id="rId1"/>
  <ignoredErrors>
    <ignoredError sqref="P10:T10 D11:D19 S16:T16 N11:U11 BE19:BF19 N14:P14 P12 P13 P15 P16 S14:U14 BE18:BF18 S15:T15 S12:T12 S13:T13 D9:D10 I9:J10 I11:J19 BH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E14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F9" sqref="AF9:AP9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3.57421875" style="0" customWidth="1"/>
    <col min="5" max="5" width="18.140625" style="0" customWidth="1"/>
    <col min="7" max="9" width="3.57421875" style="0" customWidth="1"/>
    <col min="10" max="10" width="9.7109375" style="0" customWidth="1"/>
    <col min="13" max="161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35</v>
      </c>
    </row>
    <row r="4" s="1" customFormat="1" ht="15" customHeight="1">
      <c r="A4" s="1" t="s">
        <v>71</v>
      </c>
    </row>
    <row r="5" s="2" customFormat="1" ht="15"/>
    <row r="6" spans="1:161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61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4</v>
      </c>
      <c r="AQ6" s="101" t="s">
        <v>62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63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4</v>
      </c>
      <c r="BQ6" s="101" t="s">
        <v>64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4</v>
      </c>
      <c r="CF6" s="101" t="s">
        <v>65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3">
        <v>3</v>
      </c>
      <c r="CS6" s="101" t="s">
        <v>66</v>
      </c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3">
        <v>2</v>
      </c>
      <c r="DF6" s="101" t="s">
        <v>67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3">
        <v>4</v>
      </c>
      <c r="DS6" s="101" t="s">
        <v>68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3">
        <v>3</v>
      </c>
      <c r="EF6" s="101" t="s">
        <v>69</v>
      </c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3">
        <v>4</v>
      </c>
      <c r="ES6" s="101" t="s">
        <v>70</v>
      </c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3">
        <v>3</v>
      </c>
    </row>
    <row r="7" spans="1:161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115"/>
      <c r="BX7" s="115"/>
      <c r="BY7" s="94" t="s">
        <v>11</v>
      </c>
      <c r="BZ7" s="95"/>
      <c r="CA7" s="95"/>
      <c r="CB7" s="95"/>
      <c r="CC7" s="95"/>
      <c r="CD7" s="96"/>
      <c r="CE7" s="97" t="s">
        <v>12</v>
      </c>
      <c r="CF7" s="114" t="s">
        <v>10</v>
      </c>
      <c r="CG7" s="115"/>
      <c r="CH7" s="115"/>
      <c r="CI7" s="115"/>
      <c r="CJ7" s="115"/>
      <c r="CK7" s="115"/>
      <c r="CL7" s="94" t="s">
        <v>11</v>
      </c>
      <c r="CM7" s="95"/>
      <c r="CN7" s="95"/>
      <c r="CO7" s="95"/>
      <c r="CP7" s="95"/>
      <c r="CQ7" s="96"/>
      <c r="CR7" s="97" t="s">
        <v>12</v>
      </c>
      <c r="CS7" s="114" t="s">
        <v>10</v>
      </c>
      <c r="CT7" s="115"/>
      <c r="CU7" s="115"/>
      <c r="CV7" s="115"/>
      <c r="CW7" s="115"/>
      <c r="CX7" s="115"/>
      <c r="CY7" s="94" t="s">
        <v>11</v>
      </c>
      <c r="CZ7" s="95"/>
      <c r="DA7" s="95"/>
      <c r="DB7" s="95"/>
      <c r="DC7" s="95"/>
      <c r="DD7" s="96"/>
      <c r="DE7" s="97" t="s">
        <v>12</v>
      </c>
      <c r="DF7" s="114" t="s">
        <v>10</v>
      </c>
      <c r="DG7" s="115"/>
      <c r="DH7" s="115"/>
      <c r="DI7" s="115"/>
      <c r="DJ7" s="115"/>
      <c r="DK7" s="115"/>
      <c r="DL7" s="94" t="s">
        <v>11</v>
      </c>
      <c r="DM7" s="95"/>
      <c r="DN7" s="95"/>
      <c r="DO7" s="95"/>
      <c r="DP7" s="95"/>
      <c r="DQ7" s="96"/>
      <c r="DR7" s="97" t="s">
        <v>12</v>
      </c>
      <c r="DS7" s="114" t="s">
        <v>10</v>
      </c>
      <c r="DT7" s="115"/>
      <c r="DU7" s="115"/>
      <c r="DV7" s="115"/>
      <c r="DW7" s="115"/>
      <c r="DX7" s="115"/>
      <c r="DY7" s="94" t="s">
        <v>11</v>
      </c>
      <c r="DZ7" s="95"/>
      <c r="EA7" s="95"/>
      <c r="EB7" s="95"/>
      <c r="EC7" s="95"/>
      <c r="ED7" s="96"/>
      <c r="EE7" s="97" t="s">
        <v>12</v>
      </c>
      <c r="EF7" s="114" t="s">
        <v>10</v>
      </c>
      <c r="EG7" s="115"/>
      <c r="EH7" s="115"/>
      <c r="EI7" s="115"/>
      <c r="EJ7" s="115"/>
      <c r="EK7" s="115"/>
      <c r="EL7" s="94" t="s">
        <v>11</v>
      </c>
      <c r="EM7" s="95"/>
      <c r="EN7" s="95"/>
      <c r="EO7" s="95"/>
      <c r="EP7" s="95"/>
      <c r="EQ7" s="96"/>
      <c r="ER7" s="97" t="s">
        <v>12</v>
      </c>
      <c r="ES7" s="114" t="s">
        <v>10</v>
      </c>
      <c r="ET7" s="115"/>
      <c r="EU7" s="115"/>
      <c r="EV7" s="115"/>
      <c r="EW7" s="115"/>
      <c r="EX7" s="115"/>
      <c r="EY7" s="94" t="s">
        <v>11</v>
      </c>
      <c r="EZ7" s="95"/>
      <c r="FA7" s="95"/>
      <c r="FB7" s="95"/>
      <c r="FC7" s="95"/>
      <c r="FD7" s="96"/>
      <c r="FE7" s="97" t="s">
        <v>12</v>
      </c>
    </row>
    <row r="8" spans="1:161" s="9" customFormat="1" ht="36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13</v>
      </c>
      <c r="BS8" s="6" t="s">
        <v>14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19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3"/>
      <c r="CF8" s="6" t="s">
        <v>13</v>
      </c>
      <c r="CG8" s="6" t="s">
        <v>14</v>
      </c>
      <c r="CH8" s="7" t="s">
        <v>15</v>
      </c>
      <c r="CI8" s="7" t="s">
        <v>16</v>
      </c>
      <c r="CJ8" s="7" t="s">
        <v>17</v>
      </c>
      <c r="CK8" s="7" t="s">
        <v>19</v>
      </c>
      <c r="CL8" s="6" t="s">
        <v>13</v>
      </c>
      <c r="CM8" s="6" t="s">
        <v>14</v>
      </c>
      <c r="CN8" s="7" t="s">
        <v>15</v>
      </c>
      <c r="CO8" s="7" t="s">
        <v>16</v>
      </c>
      <c r="CP8" s="7" t="s">
        <v>17</v>
      </c>
      <c r="CQ8" s="7" t="s">
        <v>19</v>
      </c>
      <c r="CR8" s="113"/>
      <c r="CS8" s="6" t="s">
        <v>13</v>
      </c>
      <c r="CT8" s="6" t="s">
        <v>14</v>
      </c>
      <c r="CU8" s="7" t="s">
        <v>15</v>
      </c>
      <c r="CV8" s="7" t="s">
        <v>16</v>
      </c>
      <c r="CW8" s="7" t="s">
        <v>17</v>
      </c>
      <c r="CX8" s="7" t="s">
        <v>19</v>
      </c>
      <c r="CY8" s="6" t="s">
        <v>13</v>
      </c>
      <c r="CZ8" s="6" t="s">
        <v>14</v>
      </c>
      <c r="DA8" s="7" t="s">
        <v>15</v>
      </c>
      <c r="DB8" s="7" t="s">
        <v>16</v>
      </c>
      <c r="DC8" s="7" t="s">
        <v>17</v>
      </c>
      <c r="DD8" s="7" t="s">
        <v>19</v>
      </c>
      <c r="DE8" s="113"/>
      <c r="DF8" s="6" t="s">
        <v>13</v>
      </c>
      <c r="DG8" s="6" t="s">
        <v>14</v>
      </c>
      <c r="DH8" s="7" t="s">
        <v>15</v>
      </c>
      <c r="DI8" s="7" t="s">
        <v>16</v>
      </c>
      <c r="DJ8" s="7" t="s">
        <v>17</v>
      </c>
      <c r="DK8" s="7" t="s">
        <v>19</v>
      </c>
      <c r="DL8" s="6" t="s">
        <v>13</v>
      </c>
      <c r="DM8" s="6" t="s">
        <v>14</v>
      </c>
      <c r="DN8" s="7" t="s">
        <v>15</v>
      </c>
      <c r="DO8" s="7" t="s">
        <v>16</v>
      </c>
      <c r="DP8" s="7" t="s">
        <v>17</v>
      </c>
      <c r="DQ8" s="7" t="s">
        <v>19</v>
      </c>
      <c r="DR8" s="113"/>
      <c r="DS8" s="6" t="s">
        <v>13</v>
      </c>
      <c r="DT8" s="6" t="s">
        <v>14</v>
      </c>
      <c r="DU8" s="7" t="s">
        <v>15</v>
      </c>
      <c r="DV8" s="7" t="s">
        <v>16</v>
      </c>
      <c r="DW8" s="7" t="s">
        <v>17</v>
      </c>
      <c r="DX8" s="7" t="s">
        <v>19</v>
      </c>
      <c r="DY8" s="6" t="s">
        <v>13</v>
      </c>
      <c r="DZ8" s="6" t="s">
        <v>14</v>
      </c>
      <c r="EA8" s="7" t="s">
        <v>15</v>
      </c>
      <c r="EB8" s="7" t="s">
        <v>16</v>
      </c>
      <c r="EC8" s="7" t="s">
        <v>17</v>
      </c>
      <c r="ED8" s="7" t="s">
        <v>19</v>
      </c>
      <c r="EE8" s="113"/>
      <c r="EF8" s="6" t="s">
        <v>13</v>
      </c>
      <c r="EG8" s="6" t="s">
        <v>14</v>
      </c>
      <c r="EH8" s="7" t="s">
        <v>15</v>
      </c>
      <c r="EI8" s="7" t="s">
        <v>16</v>
      </c>
      <c r="EJ8" s="7" t="s">
        <v>17</v>
      </c>
      <c r="EK8" s="7" t="s">
        <v>19</v>
      </c>
      <c r="EL8" s="6" t="s">
        <v>13</v>
      </c>
      <c r="EM8" s="6" t="s">
        <v>14</v>
      </c>
      <c r="EN8" s="7" t="s">
        <v>15</v>
      </c>
      <c r="EO8" s="7" t="s">
        <v>16</v>
      </c>
      <c r="EP8" s="7" t="s">
        <v>17</v>
      </c>
      <c r="EQ8" s="7" t="s">
        <v>19</v>
      </c>
      <c r="ER8" s="113"/>
      <c r="ES8" s="6" t="s">
        <v>13</v>
      </c>
      <c r="ET8" s="6" t="s">
        <v>14</v>
      </c>
      <c r="EU8" s="7" t="s">
        <v>15</v>
      </c>
      <c r="EV8" s="7" t="s">
        <v>16</v>
      </c>
      <c r="EW8" s="7" t="s">
        <v>17</v>
      </c>
      <c r="EX8" s="7" t="s">
        <v>19</v>
      </c>
      <c r="EY8" s="6" t="s">
        <v>13</v>
      </c>
      <c r="EZ8" s="6" t="s">
        <v>14</v>
      </c>
      <c r="FA8" s="7" t="s">
        <v>15</v>
      </c>
      <c r="FB8" s="7" t="s">
        <v>16</v>
      </c>
      <c r="FC8" s="7" t="s">
        <v>17</v>
      </c>
      <c r="FD8" s="7" t="s">
        <v>19</v>
      </c>
      <c r="FE8" s="113"/>
    </row>
    <row r="9" spans="1:161" s="17" customFormat="1" ht="15">
      <c r="A9" s="11">
        <v>1</v>
      </c>
      <c r="B9" s="12" t="s">
        <v>138</v>
      </c>
      <c r="C9" s="11" t="s">
        <v>316</v>
      </c>
      <c r="D9" s="13" t="s">
        <v>317</v>
      </c>
      <c r="E9" s="14" t="s">
        <v>318</v>
      </c>
      <c r="F9" s="15" t="s">
        <v>319</v>
      </c>
      <c r="G9" s="13" t="s">
        <v>251</v>
      </c>
      <c r="H9" s="13" t="s">
        <v>245</v>
      </c>
      <c r="I9" s="11">
        <v>95</v>
      </c>
      <c r="J9" s="11" t="s">
        <v>320</v>
      </c>
      <c r="K9" s="16" t="s">
        <v>321</v>
      </c>
      <c r="L9" s="12" t="s">
        <v>322</v>
      </c>
      <c r="M9" s="34"/>
      <c r="N9" s="34"/>
      <c r="O9" s="68">
        <f>ROUND((M9+N9*2)/3,1)</f>
        <v>0</v>
      </c>
      <c r="P9" s="56"/>
      <c r="Q9" s="56"/>
      <c r="R9" s="68">
        <f>ROUND((P9+Q9*2)/3,1)</f>
        <v>0</v>
      </c>
      <c r="S9" s="68">
        <f>ROUND((O9+R9)/2,1)</f>
        <v>0</v>
      </c>
      <c r="T9" s="56"/>
      <c r="U9" s="56"/>
      <c r="V9" s="68">
        <f>ROUND((MAX(T9:U9)+S9)/2,1)</f>
        <v>0</v>
      </c>
      <c r="W9" s="34"/>
      <c r="X9" s="34"/>
      <c r="Y9" s="68">
        <f>ROUND((W9+X9*2)/3,1)</f>
        <v>0</v>
      </c>
      <c r="Z9" s="56"/>
      <c r="AA9" s="56"/>
      <c r="AB9" s="79">
        <f>ROUND((MAX(Z9:AA9)+Y9)/2,1)</f>
        <v>0</v>
      </c>
      <c r="AC9" s="79">
        <f aca="true" t="shared" si="0" ref="AC9:AC14">ROUND(IF(Y9=0,(MAX(T9,U9)+S9)/2,(MAX(Z9,AA9)+Y9)/2),1)</f>
        <v>0</v>
      </c>
      <c r="AD9" s="16"/>
      <c r="AE9" s="16"/>
      <c r="AF9" s="68">
        <f>ROUND((AD9+AE9*2)/3,1)</f>
        <v>0</v>
      </c>
      <c r="AG9" s="12"/>
      <c r="AH9" s="12"/>
      <c r="AI9" s="68">
        <f>ROUND((MAX(AG9:AH9)+AF9)/2,1)</f>
        <v>0</v>
      </c>
      <c r="AJ9" s="16"/>
      <c r="AK9" s="16"/>
      <c r="AL9" s="68">
        <f>ROUND((AJ9+AK9*2)/3,1)</f>
        <v>0</v>
      </c>
      <c r="AM9" s="12"/>
      <c r="AN9" s="12"/>
      <c r="AO9" s="68">
        <f>ROUND((MAX(AM9:AN9)+AL9)/2,1)</f>
        <v>0</v>
      </c>
      <c r="AP9" s="79">
        <f aca="true" t="shared" si="1" ref="AP9:AP14">ROUND(IF(AL9=0,(MAX(AG9,AH9)+AF9)/2,(MAX(AM9,AN9)+AL9)/2),1)</f>
        <v>0</v>
      </c>
      <c r="AQ9" s="16"/>
      <c r="AR9" s="16"/>
      <c r="AS9" s="68">
        <f aca="true" t="shared" si="2" ref="AS9:AS14">ROUND((AQ9+AR9*2)/3,1)</f>
        <v>0</v>
      </c>
      <c r="AT9" s="12"/>
      <c r="AU9" s="12"/>
      <c r="AV9" s="68">
        <f aca="true" t="shared" si="3" ref="AV9:AV14">ROUND((MAX(AT9:AU9)+AS9)/2,1)</f>
        <v>0</v>
      </c>
      <c r="AW9" s="16"/>
      <c r="AX9" s="16"/>
      <c r="AY9" s="68">
        <f aca="true" t="shared" si="4" ref="AY9:AY14">ROUND((AW9+AX9*2)/3,1)</f>
        <v>0</v>
      </c>
      <c r="AZ9" s="12"/>
      <c r="BA9" s="12"/>
      <c r="BB9" s="68">
        <f aca="true" t="shared" si="5" ref="BB9:BB14">ROUND((MAX(AZ9:BA9)+AY9)/2,1)</f>
        <v>0</v>
      </c>
      <c r="BC9" s="79">
        <f aca="true" t="shared" si="6" ref="BC9:BC14">ROUND(IF(AY9=0,(MAX(AT9,AU9)+AS9)/2,(MAX(AZ9,BA9)+AY9)/2),1)</f>
        <v>0</v>
      </c>
      <c r="BD9" s="16"/>
      <c r="BE9" s="16"/>
      <c r="BF9" s="68">
        <f aca="true" t="shared" si="7" ref="BF9:BF14">ROUND((BD9+BE9*2)/3,1)</f>
        <v>0</v>
      </c>
      <c r="BG9" s="12"/>
      <c r="BH9" s="12"/>
      <c r="BI9" s="68">
        <f aca="true" t="shared" si="8" ref="BI9:BI14">ROUND((MAX(BG9:BH9)+BF9)/2,1)</f>
        <v>0</v>
      </c>
      <c r="BJ9" s="16"/>
      <c r="BK9" s="16"/>
      <c r="BL9" s="68">
        <f aca="true" t="shared" si="9" ref="BL9:BL14">ROUND((BJ9+BK9*2)/3,1)</f>
        <v>0</v>
      </c>
      <c r="BM9" s="12"/>
      <c r="BN9" s="12"/>
      <c r="BO9" s="68">
        <f aca="true" t="shared" si="10" ref="BO9:BO14">ROUND((MAX(BM9:BN9)+BL9)/2,1)</f>
        <v>0</v>
      </c>
      <c r="BP9" s="79">
        <f aca="true" t="shared" si="11" ref="BP9:BP14">ROUND(IF(BL9=0,(MAX(BG9,BH9)+BF9)/2,(MAX(BM9,BN9)+BL9)/2),1)</f>
        <v>0</v>
      </c>
      <c r="BQ9" s="16"/>
      <c r="BR9" s="16"/>
      <c r="BS9" s="16"/>
      <c r="BT9" s="16"/>
      <c r="BU9" s="68">
        <f>ROUND((BQ9+BR9+BS9*2+BT9*2)/6,1)</f>
        <v>0</v>
      </c>
      <c r="BV9" s="12"/>
      <c r="BW9" s="12"/>
      <c r="BX9" s="68">
        <f>ROUND((MAX(BV9:BW9)+BU9)/2,1)</f>
        <v>0</v>
      </c>
      <c r="BY9" s="16"/>
      <c r="BZ9" s="16"/>
      <c r="CA9" s="68">
        <f>ROUND((BY9+BZ9*2)/3,1)</f>
        <v>0</v>
      </c>
      <c r="CB9" s="12"/>
      <c r="CC9" s="12"/>
      <c r="CD9" s="68">
        <f>ROUND((MAX(CB9:CC9)+CA9)/2,1)</f>
        <v>0</v>
      </c>
      <c r="CE9" s="79">
        <f aca="true" t="shared" si="12" ref="CE9:CE14">ROUND(IF(CA9=0,(MAX(BV9,BW9)+BU9)/2,(MAX(CB9,CC9)+CA9)/2),1)</f>
        <v>0</v>
      </c>
      <c r="CF9" s="16"/>
      <c r="CG9" s="16"/>
      <c r="CH9" s="68">
        <f aca="true" t="shared" si="13" ref="CH9:CH14">ROUND((CF9+CG9*2)/3,1)</f>
        <v>0</v>
      </c>
      <c r="CI9" s="12"/>
      <c r="CJ9" s="12"/>
      <c r="CK9" s="68">
        <f aca="true" t="shared" si="14" ref="CK9:CK14">ROUND((MAX(CI9:CJ9)+CH9)/2,1)</f>
        <v>0</v>
      </c>
      <c r="CL9" s="16"/>
      <c r="CM9" s="16"/>
      <c r="CN9" s="68">
        <f aca="true" t="shared" si="15" ref="CN9:CN14">ROUND((CL9+CM9*2)/3,1)</f>
        <v>0</v>
      </c>
      <c r="CO9" s="12"/>
      <c r="CP9" s="12"/>
      <c r="CQ9" s="68">
        <f aca="true" t="shared" si="16" ref="CQ9:CQ14">ROUND((MAX(CO9:CP9)+CN9)/2,1)</f>
        <v>0</v>
      </c>
      <c r="CR9" s="79">
        <f aca="true" t="shared" si="17" ref="CR9:CR14">ROUND(IF(CN9=0,(MAX(CI9,CJ9)+CH9)/2,(MAX(CO9,CP9)+CN9)/2),1)</f>
        <v>0</v>
      </c>
      <c r="CS9" s="16"/>
      <c r="CT9" s="16"/>
      <c r="CU9" s="68">
        <f aca="true" t="shared" si="18" ref="CU9:CU14">ROUND((CS9+CT9*2)/3,1)</f>
        <v>0</v>
      </c>
      <c r="CV9" s="12"/>
      <c r="CW9" s="12"/>
      <c r="CX9" s="68">
        <f aca="true" t="shared" si="19" ref="CX9:CX14">ROUND((MAX(CV9:CW9)+CU9)/2,1)</f>
        <v>0</v>
      </c>
      <c r="CY9" s="16"/>
      <c r="CZ9" s="16"/>
      <c r="DA9" s="68">
        <f aca="true" t="shared" si="20" ref="DA9:DA14">ROUND((CY9+CZ9*2)/3,1)</f>
        <v>0</v>
      </c>
      <c r="DB9" s="12"/>
      <c r="DC9" s="12"/>
      <c r="DD9" s="68">
        <f aca="true" t="shared" si="21" ref="DD9:DD14">ROUND((MAX(DB9:DC9)+DA9)/2,1)</f>
        <v>0</v>
      </c>
      <c r="DE9" s="79">
        <f aca="true" t="shared" si="22" ref="DE9:DE14">ROUND(IF(DA9=0,(MAX(CV9,CW9)+CU9)/2,(MAX(DB9,DC9)+DA9)/2),1)</f>
        <v>0</v>
      </c>
      <c r="DF9" s="16"/>
      <c r="DG9" s="16"/>
      <c r="DH9" s="68">
        <f aca="true" t="shared" si="23" ref="DH9:DH14">ROUND((DF9+DG9*2)/3,1)</f>
        <v>0</v>
      </c>
      <c r="DI9" s="12"/>
      <c r="DJ9" s="12"/>
      <c r="DK9" s="68">
        <f aca="true" t="shared" si="24" ref="DK9:DK14">ROUND((MAX(DI9:DJ9)+DH9)/2,1)</f>
        <v>0</v>
      </c>
      <c r="DL9" s="16"/>
      <c r="DM9" s="16"/>
      <c r="DN9" s="68">
        <f aca="true" t="shared" si="25" ref="DN9:DN14">ROUND((DL9+DM9*2)/3,1)</f>
        <v>0</v>
      </c>
      <c r="DO9" s="12"/>
      <c r="DP9" s="12"/>
      <c r="DQ9" s="68">
        <f aca="true" t="shared" si="26" ref="DQ9:DQ14">ROUND((MAX(DO9:DP9)+DN9)/2,1)</f>
        <v>0</v>
      </c>
      <c r="DR9" s="79">
        <f aca="true" t="shared" si="27" ref="DR9:DR14">ROUND(IF(DN9=0,(MAX(DI9,DJ9)+DH9)/2,(MAX(DO9,DP9)+DN9)/2),1)</f>
        <v>0</v>
      </c>
      <c r="DS9" s="16"/>
      <c r="DT9" s="16"/>
      <c r="DU9" s="68">
        <f aca="true" t="shared" si="28" ref="DU9:DU14">ROUND((DS9+DT9*2)/3,1)</f>
        <v>0</v>
      </c>
      <c r="DV9" s="12"/>
      <c r="DW9" s="12"/>
      <c r="DX9" s="68">
        <f aca="true" t="shared" si="29" ref="DX9:DX14">ROUND((MAX(DV9:DW9)+DU9)/2,1)</f>
        <v>0</v>
      </c>
      <c r="DY9" s="16"/>
      <c r="DZ9" s="16"/>
      <c r="EA9" s="68">
        <f aca="true" t="shared" si="30" ref="EA9:EA14">ROUND((DY9+DZ9*2)/3,1)</f>
        <v>0</v>
      </c>
      <c r="EB9" s="12"/>
      <c r="EC9" s="12"/>
      <c r="ED9" s="68">
        <f aca="true" t="shared" si="31" ref="ED9:ED14">ROUND((MAX(EB9:EC9)+EA9)/2,1)</f>
        <v>0</v>
      </c>
      <c r="EE9" s="79">
        <f aca="true" t="shared" si="32" ref="EE9:EE14">ROUND(IF(EA9=0,(MAX(DV9,DW9)+DU9)/2,(MAX(EB9,EC9)+EA9)/2),1)</f>
        <v>0</v>
      </c>
      <c r="EF9" s="16"/>
      <c r="EG9" s="16"/>
      <c r="EH9" s="68">
        <f aca="true" t="shared" si="33" ref="EH9:EH14">ROUND((EF9+EG9*2)/3,1)</f>
        <v>0</v>
      </c>
      <c r="EI9" s="12"/>
      <c r="EJ9" s="12"/>
      <c r="EK9" s="68">
        <f aca="true" t="shared" si="34" ref="EK9:EK14">ROUND((MAX(EI9:EJ9)+EH9)/2,1)</f>
        <v>0</v>
      </c>
      <c r="EL9" s="16"/>
      <c r="EM9" s="16"/>
      <c r="EN9" s="68">
        <f aca="true" t="shared" si="35" ref="EN9:EN14">ROUND((EL9+EM9*2)/3,1)</f>
        <v>0</v>
      </c>
      <c r="EO9" s="12"/>
      <c r="EP9" s="12"/>
      <c r="EQ9" s="68">
        <f aca="true" t="shared" si="36" ref="EQ9:EQ14">ROUND((MAX(EO9:EP9)+EN9)/2,1)</f>
        <v>0</v>
      </c>
      <c r="ER9" s="79">
        <f aca="true" t="shared" si="37" ref="ER9:ER14">ROUND(IF(EN9=0,(MAX(EI9,EJ9)+EH9)/2,(MAX(EO9,EP9)+EN9)/2),1)</f>
        <v>0</v>
      </c>
      <c r="ES9" s="16"/>
      <c r="ET9" s="16"/>
      <c r="EU9" s="68">
        <f aca="true" t="shared" si="38" ref="EU9:EU14">ROUND((ES9+ET9*2)/3,1)</f>
        <v>0</v>
      </c>
      <c r="EV9" s="12"/>
      <c r="EW9" s="12"/>
      <c r="EX9" s="68">
        <f aca="true" t="shared" si="39" ref="EX9:EX14">ROUND((MAX(EV9:EW9)+EU9)/2,1)</f>
        <v>0</v>
      </c>
      <c r="EY9" s="16"/>
      <c r="EZ9" s="16"/>
      <c r="FA9" s="68">
        <f aca="true" t="shared" si="40" ref="FA9:FA14">ROUND((EY9+EZ9*2)/3,1)</f>
        <v>0</v>
      </c>
      <c r="FB9" s="12"/>
      <c r="FC9" s="12"/>
      <c r="FD9" s="68">
        <f aca="true" t="shared" si="41" ref="FD9:FD14">ROUND((MAX(FB9:FC9)+FA9)/2,1)</f>
        <v>0</v>
      </c>
      <c r="FE9" s="79">
        <f aca="true" t="shared" si="42" ref="FE9:FE14">ROUND(IF(FA9=0,(MAX(EV9,EW9)+EU9)/2,(MAX(FB9,FC9)+FA9)/2),1)</f>
        <v>0</v>
      </c>
    </row>
    <row r="10" spans="1:161" s="17" customFormat="1" ht="15">
      <c r="A10" s="11">
        <v>2</v>
      </c>
      <c r="B10" s="12" t="s">
        <v>138</v>
      </c>
      <c r="C10" s="11" t="s">
        <v>316</v>
      </c>
      <c r="D10" s="13" t="s">
        <v>634</v>
      </c>
      <c r="E10" s="14" t="s">
        <v>635</v>
      </c>
      <c r="F10" s="15" t="s">
        <v>636</v>
      </c>
      <c r="G10" s="13" t="s">
        <v>171</v>
      </c>
      <c r="H10" s="13" t="s">
        <v>245</v>
      </c>
      <c r="I10" s="11">
        <v>95</v>
      </c>
      <c r="J10" s="11" t="s">
        <v>629</v>
      </c>
      <c r="K10" s="16" t="s">
        <v>637</v>
      </c>
      <c r="L10" s="12" t="s">
        <v>624</v>
      </c>
      <c r="M10" s="34"/>
      <c r="N10" s="34"/>
      <c r="O10" s="68">
        <f>ROUND((M10+N10*2)/3,1)</f>
        <v>0</v>
      </c>
      <c r="P10" s="56"/>
      <c r="Q10" s="56"/>
      <c r="R10" s="68">
        <f>ROUND((P10+Q10*2)/3,1)</f>
        <v>0</v>
      </c>
      <c r="S10" s="68">
        <f>ROUND((O10+R10)/2,1)</f>
        <v>0</v>
      </c>
      <c r="T10" s="56"/>
      <c r="U10" s="56"/>
      <c r="V10" s="68">
        <f>ROUND((MAX(T10:U10)+S10)/2,1)</f>
        <v>0</v>
      </c>
      <c r="W10" s="34"/>
      <c r="X10" s="34"/>
      <c r="Y10" s="68">
        <f>ROUND((W10+X10*2)/3,1)</f>
        <v>0</v>
      </c>
      <c r="Z10" s="34"/>
      <c r="AA10" s="34"/>
      <c r="AB10" s="79">
        <f>ROUND((MAX(Z10:AA10)+Y10)/2,1)</f>
        <v>0</v>
      </c>
      <c r="AC10" s="79">
        <f t="shared" si="0"/>
        <v>0</v>
      </c>
      <c r="AD10" s="16"/>
      <c r="AE10" s="16"/>
      <c r="AF10" s="68">
        <f>ROUND((AD10+AE10*2)/3,1)</f>
        <v>0</v>
      </c>
      <c r="AG10" s="16"/>
      <c r="AH10" s="16"/>
      <c r="AI10" s="68">
        <f>ROUND((MAX(AG10:AH10)+AF10)/2,1)</f>
        <v>0</v>
      </c>
      <c r="AJ10" s="16"/>
      <c r="AK10" s="16"/>
      <c r="AL10" s="68">
        <f>ROUND((AJ10+AK10*2)/3,1)</f>
        <v>0</v>
      </c>
      <c r="AM10" s="16"/>
      <c r="AN10" s="16"/>
      <c r="AO10" s="68">
        <f>ROUND((MAX(AM10:AN10)+AL10)/2,1)</f>
        <v>0</v>
      </c>
      <c r="AP10" s="79">
        <f t="shared" si="1"/>
        <v>0</v>
      </c>
      <c r="AQ10" s="16"/>
      <c r="AR10" s="16"/>
      <c r="AS10" s="68">
        <f t="shared" si="2"/>
        <v>0</v>
      </c>
      <c r="AT10" s="12"/>
      <c r="AU10" s="12"/>
      <c r="AV10" s="68">
        <f t="shared" si="3"/>
        <v>0</v>
      </c>
      <c r="AW10" s="16"/>
      <c r="AX10" s="16"/>
      <c r="AY10" s="68">
        <f t="shared" si="4"/>
        <v>0</v>
      </c>
      <c r="AZ10" s="12"/>
      <c r="BA10" s="12"/>
      <c r="BB10" s="68">
        <f t="shared" si="5"/>
        <v>0</v>
      </c>
      <c r="BC10" s="79">
        <f t="shared" si="6"/>
        <v>0</v>
      </c>
      <c r="BD10" s="16"/>
      <c r="BE10" s="16"/>
      <c r="BF10" s="68">
        <f t="shared" si="7"/>
        <v>0</v>
      </c>
      <c r="BG10" s="12"/>
      <c r="BH10" s="12"/>
      <c r="BI10" s="68">
        <f t="shared" si="8"/>
        <v>0</v>
      </c>
      <c r="BJ10" s="16"/>
      <c r="BK10" s="16"/>
      <c r="BL10" s="68">
        <f t="shared" si="9"/>
        <v>0</v>
      </c>
      <c r="BM10" s="12"/>
      <c r="BN10" s="12"/>
      <c r="BO10" s="68">
        <f t="shared" si="10"/>
        <v>0</v>
      </c>
      <c r="BP10" s="79">
        <f t="shared" si="11"/>
        <v>0</v>
      </c>
      <c r="BQ10" s="16"/>
      <c r="BR10" s="16"/>
      <c r="BS10" s="16"/>
      <c r="BT10" s="16"/>
      <c r="BU10" s="68">
        <f>ROUND((BQ10+BR10+BS10*2+BT10*2)/6,1)</f>
        <v>0</v>
      </c>
      <c r="BV10" s="12"/>
      <c r="BW10" s="12"/>
      <c r="BX10" s="68">
        <f>ROUND((MAX(BV10:BW10)+BU10)/2,1)</f>
        <v>0</v>
      </c>
      <c r="BY10" s="16"/>
      <c r="BZ10" s="16"/>
      <c r="CA10" s="68">
        <f>ROUND((BY10+BZ10*2)/3,1)</f>
        <v>0</v>
      </c>
      <c r="CB10" s="12"/>
      <c r="CC10" s="12"/>
      <c r="CD10" s="68">
        <f>ROUND((MAX(CB10:CC10)+CA10)/2,1)</f>
        <v>0</v>
      </c>
      <c r="CE10" s="79">
        <f t="shared" si="12"/>
        <v>0</v>
      </c>
      <c r="CF10" s="16"/>
      <c r="CG10" s="16"/>
      <c r="CH10" s="68">
        <f t="shared" si="13"/>
        <v>0</v>
      </c>
      <c r="CI10" s="12"/>
      <c r="CJ10" s="12"/>
      <c r="CK10" s="68">
        <f t="shared" si="14"/>
        <v>0</v>
      </c>
      <c r="CL10" s="16"/>
      <c r="CM10" s="16"/>
      <c r="CN10" s="68">
        <f t="shared" si="15"/>
        <v>0</v>
      </c>
      <c r="CO10" s="12"/>
      <c r="CP10" s="12"/>
      <c r="CQ10" s="68">
        <f t="shared" si="16"/>
        <v>0</v>
      </c>
      <c r="CR10" s="79">
        <f t="shared" si="17"/>
        <v>0</v>
      </c>
      <c r="CS10" s="16"/>
      <c r="CT10" s="16"/>
      <c r="CU10" s="68">
        <f t="shared" si="18"/>
        <v>0</v>
      </c>
      <c r="CV10" s="12"/>
      <c r="CW10" s="12"/>
      <c r="CX10" s="68">
        <f t="shared" si="19"/>
        <v>0</v>
      </c>
      <c r="CY10" s="16"/>
      <c r="CZ10" s="16"/>
      <c r="DA10" s="68">
        <f t="shared" si="20"/>
        <v>0</v>
      </c>
      <c r="DB10" s="12"/>
      <c r="DC10" s="12"/>
      <c r="DD10" s="68">
        <f t="shared" si="21"/>
        <v>0</v>
      </c>
      <c r="DE10" s="79">
        <f t="shared" si="22"/>
        <v>0</v>
      </c>
      <c r="DF10" s="16"/>
      <c r="DG10" s="16"/>
      <c r="DH10" s="68">
        <f t="shared" si="23"/>
        <v>0</v>
      </c>
      <c r="DI10" s="12"/>
      <c r="DJ10" s="12"/>
      <c r="DK10" s="68">
        <f t="shared" si="24"/>
        <v>0</v>
      </c>
      <c r="DL10" s="16"/>
      <c r="DM10" s="16"/>
      <c r="DN10" s="68">
        <f t="shared" si="25"/>
        <v>0</v>
      </c>
      <c r="DO10" s="12"/>
      <c r="DP10" s="12"/>
      <c r="DQ10" s="68">
        <f t="shared" si="26"/>
        <v>0</v>
      </c>
      <c r="DR10" s="79">
        <f t="shared" si="27"/>
        <v>0</v>
      </c>
      <c r="DS10" s="16"/>
      <c r="DT10" s="16"/>
      <c r="DU10" s="68">
        <f t="shared" si="28"/>
        <v>0</v>
      </c>
      <c r="DV10" s="12"/>
      <c r="DW10" s="12"/>
      <c r="DX10" s="68">
        <f t="shared" si="29"/>
        <v>0</v>
      </c>
      <c r="DY10" s="16"/>
      <c r="DZ10" s="16"/>
      <c r="EA10" s="68">
        <f t="shared" si="30"/>
        <v>0</v>
      </c>
      <c r="EB10" s="12"/>
      <c r="EC10" s="12"/>
      <c r="ED10" s="68">
        <f t="shared" si="31"/>
        <v>0</v>
      </c>
      <c r="EE10" s="79">
        <f t="shared" si="32"/>
        <v>0</v>
      </c>
      <c r="EF10" s="16"/>
      <c r="EG10" s="16"/>
      <c r="EH10" s="68">
        <f t="shared" si="33"/>
        <v>0</v>
      </c>
      <c r="EI10" s="12"/>
      <c r="EJ10" s="12"/>
      <c r="EK10" s="68">
        <f t="shared" si="34"/>
        <v>0</v>
      </c>
      <c r="EL10" s="16"/>
      <c r="EM10" s="16"/>
      <c r="EN10" s="68">
        <f t="shared" si="35"/>
        <v>0</v>
      </c>
      <c r="EO10" s="12"/>
      <c r="EP10" s="12"/>
      <c r="EQ10" s="68">
        <f t="shared" si="36"/>
        <v>0</v>
      </c>
      <c r="ER10" s="79">
        <f t="shared" si="37"/>
        <v>0</v>
      </c>
      <c r="ES10" s="16"/>
      <c r="ET10" s="16"/>
      <c r="EU10" s="68">
        <f t="shared" si="38"/>
        <v>0</v>
      </c>
      <c r="EV10" s="12"/>
      <c r="EW10" s="12"/>
      <c r="EX10" s="68">
        <f t="shared" si="39"/>
        <v>0</v>
      </c>
      <c r="EY10" s="16"/>
      <c r="EZ10" s="16"/>
      <c r="FA10" s="68">
        <f t="shared" si="40"/>
        <v>0</v>
      </c>
      <c r="FB10" s="12"/>
      <c r="FC10" s="12"/>
      <c r="FD10" s="68">
        <f t="shared" si="41"/>
        <v>0</v>
      </c>
      <c r="FE10" s="79">
        <f t="shared" si="42"/>
        <v>0</v>
      </c>
    </row>
    <row r="11" spans="1:161" s="17" customFormat="1" ht="15">
      <c r="A11" s="11">
        <v>3</v>
      </c>
      <c r="B11" s="12" t="s">
        <v>138</v>
      </c>
      <c r="C11" s="11" t="s">
        <v>316</v>
      </c>
      <c r="D11" s="13" t="s">
        <v>323</v>
      </c>
      <c r="E11" s="14" t="s">
        <v>270</v>
      </c>
      <c r="F11" s="15" t="s">
        <v>324</v>
      </c>
      <c r="G11" s="13" t="s">
        <v>216</v>
      </c>
      <c r="H11" s="13" t="s">
        <v>245</v>
      </c>
      <c r="I11" s="11">
        <v>94</v>
      </c>
      <c r="J11" s="11" t="s">
        <v>630</v>
      </c>
      <c r="K11" s="16" t="s">
        <v>325</v>
      </c>
      <c r="L11" s="12" t="s">
        <v>326</v>
      </c>
      <c r="M11" s="34">
        <v>8</v>
      </c>
      <c r="N11" s="34">
        <v>8</v>
      </c>
      <c r="O11" s="68">
        <f>ROUND((M11+N11*2)/3,1)</f>
        <v>8</v>
      </c>
      <c r="P11" s="56">
        <v>7</v>
      </c>
      <c r="Q11" s="56">
        <v>6</v>
      </c>
      <c r="R11" s="68">
        <f>ROUND((P11+Q11*2)/3,1)</f>
        <v>6.3</v>
      </c>
      <c r="S11" s="68">
        <f>ROUND((O11+R11)/2,1)</f>
        <v>7.2</v>
      </c>
      <c r="T11" s="56">
        <v>8</v>
      </c>
      <c r="U11" s="56"/>
      <c r="V11" s="68">
        <f>ROUND((MAX(T11:U11)+S11)/2,1)</f>
        <v>7.6</v>
      </c>
      <c r="W11" s="34"/>
      <c r="X11" s="34"/>
      <c r="Y11" s="68">
        <f>ROUND((W11+X11*2)/3,1)</f>
        <v>0</v>
      </c>
      <c r="Z11" s="34"/>
      <c r="AA11" s="34"/>
      <c r="AB11" s="79">
        <f>ROUND((MAX(Z11:AA11)+Y11)/2,1)</f>
        <v>0</v>
      </c>
      <c r="AC11" s="79">
        <f t="shared" si="0"/>
        <v>7.6</v>
      </c>
      <c r="AD11" s="16"/>
      <c r="AE11" s="16"/>
      <c r="AF11" s="68">
        <f>ROUND((AD11+AE11*2)/3,1)</f>
        <v>0</v>
      </c>
      <c r="AG11" s="16"/>
      <c r="AH11" s="16"/>
      <c r="AI11" s="68">
        <f>ROUND((MAX(AG11:AH11)+AF11)/2,1)</f>
        <v>0</v>
      </c>
      <c r="AJ11" s="16"/>
      <c r="AK11" s="16"/>
      <c r="AL11" s="68">
        <f>ROUND((AJ11+AK11*2)/3,1)</f>
        <v>0</v>
      </c>
      <c r="AM11" s="16"/>
      <c r="AN11" s="16"/>
      <c r="AO11" s="68">
        <f>ROUND((MAX(AM11:AN11)+AL11)/2,1)</f>
        <v>0</v>
      </c>
      <c r="AP11" s="79">
        <f t="shared" si="1"/>
        <v>0</v>
      </c>
      <c r="AQ11" s="16"/>
      <c r="AR11" s="16"/>
      <c r="AS11" s="68">
        <f t="shared" si="2"/>
        <v>0</v>
      </c>
      <c r="AT11" s="12"/>
      <c r="AU11" s="12"/>
      <c r="AV11" s="68">
        <f t="shared" si="3"/>
        <v>0</v>
      </c>
      <c r="AW11" s="16"/>
      <c r="AX11" s="16"/>
      <c r="AY11" s="68">
        <f t="shared" si="4"/>
        <v>0</v>
      </c>
      <c r="AZ11" s="12"/>
      <c r="BA11" s="12"/>
      <c r="BB11" s="68">
        <f t="shared" si="5"/>
        <v>0</v>
      </c>
      <c r="BC11" s="79">
        <f t="shared" si="6"/>
        <v>0</v>
      </c>
      <c r="BD11" s="16"/>
      <c r="BE11" s="16"/>
      <c r="BF11" s="68">
        <f t="shared" si="7"/>
        <v>0</v>
      </c>
      <c r="BG11" s="12"/>
      <c r="BH11" s="12"/>
      <c r="BI11" s="68">
        <f t="shared" si="8"/>
        <v>0</v>
      </c>
      <c r="BJ11" s="16"/>
      <c r="BK11" s="16"/>
      <c r="BL11" s="68">
        <f t="shared" si="9"/>
        <v>0</v>
      </c>
      <c r="BM11" s="12"/>
      <c r="BN11" s="12"/>
      <c r="BO11" s="68">
        <f t="shared" si="10"/>
        <v>0</v>
      </c>
      <c r="BP11" s="79">
        <f t="shared" si="11"/>
        <v>0</v>
      </c>
      <c r="BQ11" s="16"/>
      <c r="BR11" s="16"/>
      <c r="BS11" s="16"/>
      <c r="BT11" s="16"/>
      <c r="BU11" s="68">
        <f>ROUND((BQ11+BR11+BS11*2+BT11*2)/6,1)</f>
        <v>0</v>
      </c>
      <c r="BV11" s="12"/>
      <c r="BW11" s="12"/>
      <c r="BX11" s="68">
        <f>ROUND((MAX(BV11:BW11)+BU11)/2,1)</f>
        <v>0</v>
      </c>
      <c r="BY11" s="16"/>
      <c r="BZ11" s="16"/>
      <c r="CA11" s="68">
        <f>ROUND((BY11+BZ11*2)/3,1)</f>
        <v>0</v>
      </c>
      <c r="CB11" s="12"/>
      <c r="CC11" s="12"/>
      <c r="CD11" s="68">
        <f>ROUND((MAX(CB11:CC11)+CA11)/2,1)</f>
        <v>0</v>
      </c>
      <c r="CE11" s="79">
        <f t="shared" si="12"/>
        <v>0</v>
      </c>
      <c r="CF11" s="16"/>
      <c r="CG11" s="16"/>
      <c r="CH11" s="68">
        <f t="shared" si="13"/>
        <v>0</v>
      </c>
      <c r="CI11" s="12"/>
      <c r="CJ11" s="12"/>
      <c r="CK11" s="68">
        <f t="shared" si="14"/>
        <v>0</v>
      </c>
      <c r="CL11" s="16"/>
      <c r="CM11" s="16"/>
      <c r="CN11" s="68">
        <f t="shared" si="15"/>
        <v>0</v>
      </c>
      <c r="CO11" s="12"/>
      <c r="CP11" s="12"/>
      <c r="CQ11" s="68">
        <f t="shared" si="16"/>
        <v>0</v>
      </c>
      <c r="CR11" s="79">
        <f t="shared" si="17"/>
        <v>0</v>
      </c>
      <c r="CS11" s="16"/>
      <c r="CT11" s="16"/>
      <c r="CU11" s="68">
        <f t="shared" si="18"/>
        <v>0</v>
      </c>
      <c r="CV11" s="12"/>
      <c r="CW11" s="12"/>
      <c r="CX11" s="68">
        <f t="shared" si="19"/>
        <v>0</v>
      </c>
      <c r="CY11" s="16"/>
      <c r="CZ11" s="16"/>
      <c r="DA11" s="68">
        <f t="shared" si="20"/>
        <v>0</v>
      </c>
      <c r="DB11" s="12"/>
      <c r="DC11" s="12"/>
      <c r="DD11" s="68">
        <f t="shared" si="21"/>
        <v>0</v>
      </c>
      <c r="DE11" s="79">
        <f t="shared" si="22"/>
        <v>0</v>
      </c>
      <c r="DF11" s="16"/>
      <c r="DG11" s="16"/>
      <c r="DH11" s="68">
        <f t="shared" si="23"/>
        <v>0</v>
      </c>
      <c r="DI11" s="12"/>
      <c r="DJ11" s="12"/>
      <c r="DK11" s="68">
        <f t="shared" si="24"/>
        <v>0</v>
      </c>
      <c r="DL11" s="16"/>
      <c r="DM11" s="16"/>
      <c r="DN11" s="68">
        <f t="shared" si="25"/>
        <v>0</v>
      </c>
      <c r="DO11" s="12"/>
      <c r="DP11" s="12"/>
      <c r="DQ11" s="68">
        <f t="shared" si="26"/>
        <v>0</v>
      </c>
      <c r="DR11" s="79">
        <f t="shared" si="27"/>
        <v>0</v>
      </c>
      <c r="DS11" s="16"/>
      <c r="DT11" s="16"/>
      <c r="DU11" s="68">
        <f t="shared" si="28"/>
        <v>0</v>
      </c>
      <c r="DV11" s="12"/>
      <c r="DW11" s="12"/>
      <c r="DX11" s="68">
        <f t="shared" si="29"/>
        <v>0</v>
      </c>
      <c r="DY11" s="16"/>
      <c r="DZ11" s="16"/>
      <c r="EA11" s="68">
        <f t="shared" si="30"/>
        <v>0</v>
      </c>
      <c r="EB11" s="12"/>
      <c r="EC11" s="12"/>
      <c r="ED11" s="68">
        <f t="shared" si="31"/>
        <v>0</v>
      </c>
      <c r="EE11" s="79">
        <f t="shared" si="32"/>
        <v>0</v>
      </c>
      <c r="EF11" s="16"/>
      <c r="EG11" s="16"/>
      <c r="EH11" s="68">
        <f t="shared" si="33"/>
        <v>0</v>
      </c>
      <c r="EI11" s="12"/>
      <c r="EJ11" s="12"/>
      <c r="EK11" s="68">
        <f t="shared" si="34"/>
        <v>0</v>
      </c>
      <c r="EL11" s="16"/>
      <c r="EM11" s="16"/>
      <c r="EN11" s="68">
        <f t="shared" si="35"/>
        <v>0</v>
      </c>
      <c r="EO11" s="12"/>
      <c r="EP11" s="12"/>
      <c r="EQ11" s="68">
        <f t="shared" si="36"/>
        <v>0</v>
      </c>
      <c r="ER11" s="79">
        <f t="shared" si="37"/>
        <v>0</v>
      </c>
      <c r="ES11" s="16"/>
      <c r="ET11" s="16"/>
      <c r="EU11" s="68">
        <f t="shared" si="38"/>
        <v>0</v>
      </c>
      <c r="EV11" s="12"/>
      <c r="EW11" s="12"/>
      <c r="EX11" s="68">
        <f t="shared" si="39"/>
        <v>0</v>
      </c>
      <c r="EY11" s="16"/>
      <c r="EZ11" s="16"/>
      <c r="FA11" s="68">
        <f t="shared" si="40"/>
        <v>0</v>
      </c>
      <c r="FB11" s="12"/>
      <c r="FC11" s="12"/>
      <c r="FD11" s="68">
        <f t="shared" si="41"/>
        <v>0</v>
      </c>
      <c r="FE11" s="79">
        <f t="shared" si="42"/>
        <v>0</v>
      </c>
    </row>
    <row r="12" spans="1:161" s="17" customFormat="1" ht="15">
      <c r="A12" s="11">
        <v>4</v>
      </c>
      <c r="B12" s="12" t="s">
        <v>138</v>
      </c>
      <c r="C12" s="11" t="s">
        <v>316</v>
      </c>
      <c r="D12" s="13" t="s">
        <v>213</v>
      </c>
      <c r="E12" s="14" t="s">
        <v>638</v>
      </c>
      <c r="F12" s="15" t="s">
        <v>639</v>
      </c>
      <c r="G12" s="13" t="s">
        <v>177</v>
      </c>
      <c r="H12" s="13" t="s">
        <v>201</v>
      </c>
      <c r="I12" s="11">
        <v>91</v>
      </c>
      <c r="J12" s="11" t="s">
        <v>631</v>
      </c>
      <c r="K12" s="16" t="s">
        <v>640</v>
      </c>
      <c r="L12" s="12"/>
      <c r="M12" s="34"/>
      <c r="N12" s="34"/>
      <c r="O12" s="68">
        <f>ROUND((M12+N12*2)/3,1)</f>
        <v>0</v>
      </c>
      <c r="P12" s="56"/>
      <c r="Q12" s="56"/>
      <c r="R12" s="68">
        <f>ROUND((P12+Q12*2)/3,1)</f>
        <v>0</v>
      </c>
      <c r="S12" s="68">
        <f>ROUND((O12+R12)/2,1)</f>
        <v>0</v>
      </c>
      <c r="T12" s="56"/>
      <c r="U12" s="56"/>
      <c r="V12" s="68">
        <f>ROUND((MAX(T12:U12)+S12)/2,1)</f>
        <v>0</v>
      </c>
      <c r="W12" s="34"/>
      <c r="X12" s="34"/>
      <c r="Y12" s="68">
        <f>ROUND((W12+X12*2)/3,1)</f>
        <v>0</v>
      </c>
      <c r="Z12" s="34"/>
      <c r="AA12" s="34"/>
      <c r="AB12" s="79">
        <f>ROUND((MAX(Z12:AA12)+Y12)/2,1)</f>
        <v>0</v>
      </c>
      <c r="AC12" s="79">
        <f t="shared" si="0"/>
        <v>0</v>
      </c>
      <c r="AD12" s="16"/>
      <c r="AE12" s="16"/>
      <c r="AF12" s="68">
        <f>ROUND((AD12+AE12*2)/3,1)</f>
        <v>0</v>
      </c>
      <c r="AG12" s="16"/>
      <c r="AH12" s="16"/>
      <c r="AI12" s="68">
        <f>ROUND((MAX(AG12:AH12)+AF12)/2,1)</f>
        <v>0</v>
      </c>
      <c r="AJ12" s="16"/>
      <c r="AK12" s="16"/>
      <c r="AL12" s="68">
        <f>ROUND((AJ12+AK12*2)/3,1)</f>
        <v>0</v>
      </c>
      <c r="AM12" s="16"/>
      <c r="AN12" s="16"/>
      <c r="AO12" s="68">
        <f>ROUND((MAX(AM12:AN12)+AL12)/2,1)</f>
        <v>0</v>
      </c>
      <c r="AP12" s="79">
        <f t="shared" si="1"/>
        <v>0</v>
      </c>
      <c r="AQ12" s="16"/>
      <c r="AR12" s="16"/>
      <c r="AS12" s="68">
        <f t="shared" si="2"/>
        <v>0</v>
      </c>
      <c r="AT12" s="12"/>
      <c r="AU12" s="12"/>
      <c r="AV12" s="68">
        <f t="shared" si="3"/>
        <v>0</v>
      </c>
      <c r="AW12" s="16"/>
      <c r="AX12" s="16"/>
      <c r="AY12" s="68">
        <f t="shared" si="4"/>
        <v>0</v>
      </c>
      <c r="AZ12" s="12"/>
      <c r="BA12" s="12"/>
      <c r="BB12" s="68">
        <f t="shared" si="5"/>
        <v>0</v>
      </c>
      <c r="BC12" s="79">
        <f t="shared" si="6"/>
        <v>0</v>
      </c>
      <c r="BD12" s="16"/>
      <c r="BE12" s="16"/>
      <c r="BF12" s="68">
        <f t="shared" si="7"/>
        <v>0</v>
      </c>
      <c r="BG12" s="12"/>
      <c r="BH12" s="12"/>
      <c r="BI12" s="68">
        <f t="shared" si="8"/>
        <v>0</v>
      </c>
      <c r="BJ12" s="16"/>
      <c r="BK12" s="16"/>
      <c r="BL12" s="68">
        <f t="shared" si="9"/>
        <v>0</v>
      </c>
      <c r="BM12" s="12"/>
      <c r="BN12" s="12"/>
      <c r="BO12" s="68">
        <f t="shared" si="10"/>
        <v>0</v>
      </c>
      <c r="BP12" s="79">
        <f t="shared" si="11"/>
        <v>0</v>
      </c>
      <c r="BQ12" s="16"/>
      <c r="BR12" s="16"/>
      <c r="BS12" s="16"/>
      <c r="BT12" s="16"/>
      <c r="BU12" s="68">
        <f>ROUND((BQ12+BR12+BS12*2+BT12*2)/6,1)</f>
        <v>0</v>
      </c>
      <c r="BV12" s="12"/>
      <c r="BW12" s="12"/>
      <c r="BX12" s="68">
        <f>ROUND((MAX(BV12:BW12)+BU12)/2,1)</f>
        <v>0</v>
      </c>
      <c r="BY12" s="16"/>
      <c r="BZ12" s="16"/>
      <c r="CA12" s="68">
        <f>ROUND((BY12+BZ12*2)/3,1)</f>
        <v>0</v>
      </c>
      <c r="CB12" s="12"/>
      <c r="CC12" s="12"/>
      <c r="CD12" s="68">
        <f>ROUND((MAX(CB12:CC12)+CA12)/2,1)</f>
        <v>0</v>
      </c>
      <c r="CE12" s="79">
        <f t="shared" si="12"/>
        <v>0</v>
      </c>
      <c r="CF12" s="16"/>
      <c r="CG12" s="16"/>
      <c r="CH12" s="68">
        <f t="shared" si="13"/>
        <v>0</v>
      </c>
      <c r="CI12" s="12"/>
      <c r="CJ12" s="12"/>
      <c r="CK12" s="68">
        <f t="shared" si="14"/>
        <v>0</v>
      </c>
      <c r="CL12" s="16"/>
      <c r="CM12" s="16"/>
      <c r="CN12" s="68">
        <f t="shared" si="15"/>
        <v>0</v>
      </c>
      <c r="CO12" s="12"/>
      <c r="CP12" s="12"/>
      <c r="CQ12" s="68">
        <f t="shared" si="16"/>
        <v>0</v>
      </c>
      <c r="CR12" s="79">
        <f t="shared" si="17"/>
        <v>0</v>
      </c>
      <c r="CS12" s="16"/>
      <c r="CT12" s="16"/>
      <c r="CU12" s="68">
        <f t="shared" si="18"/>
        <v>0</v>
      </c>
      <c r="CV12" s="12"/>
      <c r="CW12" s="12"/>
      <c r="CX12" s="68">
        <f t="shared" si="19"/>
        <v>0</v>
      </c>
      <c r="CY12" s="16"/>
      <c r="CZ12" s="16"/>
      <c r="DA12" s="68">
        <f t="shared" si="20"/>
        <v>0</v>
      </c>
      <c r="DB12" s="12"/>
      <c r="DC12" s="12"/>
      <c r="DD12" s="68">
        <f t="shared" si="21"/>
        <v>0</v>
      </c>
      <c r="DE12" s="79">
        <f t="shared" si="22"/>
        <v>0</v>
      </c>
      <c r="DF12" s="16"/>
      <c r="DG12" s="16"/>
      <c r="DH12" s="68">
        <f t="shared" si="23"/>
        <v>0</v>
      </c>
      <c r="DI12" s="12"/>
      <c r="DJ12" s="12"/>
      <c r="DK12" s="68">
        <f t="shared" si="24"/>
        <v>0</v>
      </c>
      <c r="DL12" s="16"/>
      <c r="DM12" s="16"/>
      <c r="DN12" s="68">
        <f t="shared" si="25"/>
        <v>0</v>
      </c>
      <c r="DO12" s="12"/>
      <c r="DP12" s="12"/>
      <c r="DQ12" s="68">
        <f t="shared" si="26"/>
        <v>0</v>
      </c>
      <c r="DR12" s="79">
        <f t="shared" si="27"/>
        <v>0</v>
      </c>
      <c r="DS12" s="16"/>
      <c r="DT12" s="16"/>
      <c r="DU12" s="68">
        <f t="shared" si="28"/>
        <v>0</v>
      </c>
      <c r="DV12" s="12"/>
      <c r="DW12" s="12"/>
      <c r="DX12" s="68">
        <f t="shared" si="29"/>
        <v>0</v>
      </c>
      <c r="DY12" s="16"/>
      <c r="DZ12" s="16"/>
      <c r="EA12" s="68">
        <f t="shared" si="30"/>
        <v>0</v>
      </c>
      <c r="EB12" s="12"/>
      <c r="EC12" s="12"/>
      <c r="ED12" s="68">
        <f t="shared" si="31"/>
        <v>0</v>
      </c>
      <c r="EE12" s="79">
        <f t="shared" si="32"/>
        <v>0</v>
      </c>
      <c r="EF12" s="16"/>
      <c r="EG12" s="16"/>
      <c r="EH12" s="68">
        <f t="shared" si="33"/>
        <v>0</v>
      </c>
      <c r="EI12" s="12"/>
      <c r="EJ12" s="12"/>
      <c r="EK12" s="68">
        <f t="shared" si="34"/>
        <v>0</v>
      </c>
      <c r="EL12" s="16"/>
      <c r="EM12" s="16"/>
      <c r="EN12" s="68">
        <f t="shared" si="35"/>
        <v>0</v>
      </c>
      <c r="EO12" s="12"/>
      <c r="EP12" s="12"/>
      <c r="EQ12" s="68">
        <f t="shared" si="36"/>
        <v>0</v>
      </c>
      <c r="ER12" s="79">
        <f t="shared" si="37"/>
        <v>0</v>
      </c>
      <c r="ES12" s="16"/>
      <c r="ET12" s="16"/>
      <c r="EU12" s="68">
        <f t="shared" si="38"/>
        <v>0</v>
      </c>
      <c r="EV12" s="12"/>
      <c r="EW12" s="12"/>
      <c r="EX12" s="68">
        <f t="shared" si="39"/>
        <v>0</v>
      </c>
      <c r="EY12" s="16"/>
      <c r="EZ12" s="16"/>
      <c r="FA12" s="68">
        <f t="shared" si="40"/>
        <v>0</v>
      </c>
      <c r="FB12" s="12"/>
      <c r="FC12" s="12"/>
      <c r="FD12" s="68">
        <f t="shared" si="41"/>
        <v>0</v>
      </c>
      <c r="FE12" s="79">
        <f t="shared" si="42"/>
        <v>0</v>
      </c>
    </row>
    <row r="13" spans="1:161" s="17" customFormat="1" ht="15">
      <c r="A13" s="11">
        <v>5</v>
      </c>
      <c r="B13" s="12" t="s">
        <v>138</v>
      </c>
      <c r="C13" s="11" t="s">
        <v>316</v>
      </c>
      <c r="D13" s="13" t="s">
        <v>641</v>
      </c>
      <c r="E13" s="14" t="s">
        <v>642</v>
      </c>
      <c r="F13" s="15" t="s">
        <v>611</v>
      </c>
      <c r="G13" s="13" t="s">
        <v>156</v>
      </c>
      <c r="H13" s="13" t="s">
        <v>193</v>
      </c>
      <c r="I13" s="11">
        <v>97</v>
      </c>
      <c r="J13" s="11" t="s">
        <v>632</v>
      </c>
      <c r="K13" s="16" t="s">
        <v>643</v>
      </c>
      <c r="L13" s="12"/>
      <c r="M13" s="34"/>
      <c r="N13" s="34"/>
      <c r="O13" s="68">
        <f>ROUND((M13+N13*2)/3,1)</f>
        <v>0</v>
      </c>
      <c r="P13" s="56"/>
      <c r="Q13" s="56"/>
      <c r="R13" s="68">
        <f>ROUND((P13+Q13*2)/3,1)</f>
        <v>0</v>
      </c>
      <c r="S13" s="68">
        <f>ROUND((O13+R13)/2,1)</f>
        <v>0</v>
      </c>
      <c r="T13" s="56"/>
      <c r="U13" s="56"/>
      <c r="V13" s="68">
        <f>ROUND((MAX(T13:U13)+S13)/2,1)</f>
        <v>0</v>
      </c>
      <c r="W13" s="34"/>
      <c r="X13" s="34"/>
      <c r="Y13" s="68">
        <f>ROUND((W13+X13*2)/3,1)</f>
        <v>0</v>
      </c>
      <c r="Z13" s="34"/>
      <c r="AA13" s="34"/>
      <c r="AB13" s="79">
        <f>ROUND((MAX(Z13:AA13)+Y13)/2,1)</f>
        <v>0</v>
      </c>
      <c r="AC13" s="79">
        <f t="shared" si="0"/>
        <v>0</v>
      </c>
      <c r="AD13" s="16"/>
      <c r="AE13" s="16"/>
      <c r="AF13" s="68">
        <f>ROUND((AD13+AE13*2)/3,1)</f>
        <v>0</v>
      </c>
      <c r="AG13" s="16"/>
      <c r="AH13" s="16"/>
      <c r="AI13" s="68">
        <f>ROUND((MAX(AG13:AH13)+AF13)/2,1)</f>
        <v>0</v>
      </c>
      <c r="AJ13" s="16"/>
      <c r="AK13" s="16"/>
      <c r="AL13" s="68">
        <f>ROUND((AJ13+AK13*2)/3,1)</f>
        <v>0</v>
      </c>
      <c r="AM13" s="16"/>
      <c r="AN13" s="16"/>
      <c r="AO13" s="68">
        <f>ROUND((MAX(AM13:AN13)+AL13)/2,1)</f>
        <v>0</v>
      </c>
      <c r="AP13" s="79">
        <f t="shared" si="1"/>
        <v>0</v>
      </c>
      <c r="AQ13" s="16"/>
      <c r="AR13" s="16"/>
      <c r="AS13" s="68">
        <f t="shared" si="2"/>
        <v>0</v>
      </c>
      <c r="AT13" s="12"/>
      <c r="AU13" s="12"/>
      <c r="AV13" s="68">
        <f t="shared" si="3"/>
        <v>0</v>
      </c>
      <c r="AW13" s="16"/>
      <c r="AX13" s="16"/>
      <c r="AY13" s="68">
        <f t="shared" si="4"/>
        <v>0</v>
      </c>
      <c r="AZ13" s="12"/>
      <c r="BA13" s="12"/>
      <c r="BB13" s="68">
        <f t="shared" si="5"/>
        <v>0</v>
      </c>
      <c r="BC13" s="79">
        <f t="shared" si="6"/>
        <v>0</v>
      </c>
      <c r="BD13" s="16"/>
      <c r="BE13" s="16"/>
      <c r="BF13" s="68">
        <f t="shared" si="7"/>
        <v>0</v>
      </c>
      <c r="BG13" s="12"/>
      <c r="BH13" s="12"/>
      <c r="BI13" s="68">
        <f t="shared" si="8"/>
        <v>0</v>
      </c>
      <c r="BJ13" s="16"/>
      <c r="BK13" s="16"/>
      <c r="BL13" s="68">
        <f t="shared" si="9"/>
        <v>0</v>
      </c>
      <c r="BM13" s="12"/>
      <c r="BN13" s="12"/>
      <c r="BO13" s="68">
        <f t="shared" si="10"/>
        <v>0</v>
      </c>
      <c r="BP13" s="79">
        <f t="shared" si="11"/>
        <v>0</v>
      </c>
      <c r="BQ13" s="16"/>
      <c r="BR13" s="16"/>
      <c r="BS13" s="16"/>
      <c r="BT13" s="16"/>
      <c r="BU13" s="68">
        <f>ROUND((BQ13+BR13+BS13*2+BT13*2)/6,1)</f>
        <v>0</v>
      </c>
      <c r="BV13" s="12"/>
      <c r="BW13" s="12"/>
      <c r="BX13" s="68">
        <f>ROUND((MAX(BV13:BW13)+BU13)/2,1)</f>
        <v>0</v>
      </c>
      <c r="BY13" s="16"/>
      <c r="BZ13" s="16"/>
      <c r="CA13" s="68">
        <f>ROUND((BY13+BZ13*2)/3,1)</f>
        <v>0</v>
      </c>
      <c r="CB13" s="12"/>
      <c r="CC13" s="12"/>
      <c r="CD13" s="68">
        <f>ROUND((MAX(CB13:CC13)+CA13)/2,1)</f>
        <v>0</v>
      </c>
      <c r="CE13" s="79">
        <f t="shared" si="12"/>
        <v>0</v>
      </c>
      <c r="CF13" s="16"/>
      <c r="CG13" s="16"/>
      <c r="CH13" s="68">
        <f t="shared" si="13"/>
        <v>0</v>
      </c>
      <c r="CI13" s="12"/>
      <c r="CJ13" s="12"/>
      <c r="CK13" s="68">
        <f t="shared" si="14"/>
        <v>0</v>
      </c>
      <c r="CL13" s="16"/>
      <c r="CM13" s="16"/>
      <c r="CN13" s="68">
        <f t="shared" si="15"/>
        <v>0</v>
      </c>
      <c r="CO13" s="12"/>
      <c r="CP13" s="12"/>
      <c r="CQ13" s="68">
        <f t="shared" si="16"/>
        <v>0</v>
      </c>
      <c r="CR13" s="79">
        <f t="shared" si="17"/>
        <v>0</v>
      </c>
      <c r="CS13" s="16"/>
      <c r="CT13" s="16"/>
      <c r="CU13" s="68">
        <f t="shared" si="18"/>
        <v>0</v>
      </c>
      <c r="CV13" s="12"/>
      <c r="CW13" s="12"/>
      <c r="CX13" s="68">
        <f t="shared" si="19"/>
        <v>0</v>
      </c>
      <c r="CY13" s="16"/>
      <c r="CZ13" s="16"/>
      <c r="DA13" s="68">
        <f t="shared" si="20"/>
        <v>0</v>
      </c>
      <c r="DB13" s="12"/>
      <c r="DC13" s="12"/>
      <c r="DD13" s="68">
        <f t="shared" si="21"/>
        <v>0</v>
      </c>
      <c r="DE13" s="79">
        <f t="shared" si="22"/>
        <v>0</v>
      </c>
      <c r="DF13" s="16"/>
      <c r="DG13" s="16"/>
      <c r="DH13" s="68">
        <f t="shared" si="23"/>
        <v>0</v>
      </c>
      <c r="DI13" s="12"/>
      <c r="DJ13" s="12"/>
      <c r="DK13" s="68">
        <f t="shared" si="24"/>
        <v>0</v>
      </c>
      <c r="DL13" s="16"/>
      <c r="DM13" s="16"/>
      <c r="DN13" s="68">
        <f t="shared" si="25"/>
        <v>0</v>
      </c>
      <c r="DO13" s="12"/>
      <c r="DP13" s="12"/>
      <c r="DQ13" s="68">
        <f t="shared" si="26"/>
        <v>0</v>
      </c>
      <c r="DR13" s="79">
        <f t="shared" si="27"/>
        <v>0</v>
      </c>
      <c r="DS13" s="16"/>
      <c r="DT13" s="16"/>
      <c r="DU13" s="68">
        <f t="shared" si="28"/>
        <v>0</v>
      </c>
      <c r="DV13" s="12"/>
      <c r="DW13" s="12"/>
      <c r="DX13" s="68">
        <f t="shared" si="29"/>
        <v>0</v>
      </c>
      <c r="DY13" s="16"/>
      <c r="DZ13" s="16"/>
      <c r="EA13" s="68">
        <f t="shared" si="30"/>
        <v>0</v>
      </c>
      <c r="EB13" s="12"/>
      <c r="EC13" s="12"/>
      <c r="ED13" s="68">
        <f t="shared" si="31"/>
        <v>0</v>
      </c>
      <c r="EE13" s="79">
        <f t="shared" si="32"/>
        <v>0</v>
      </c>
      <c r="EF13" s="16"/>
      <c r="EG13" s="16"/>
      <c r="EH13" s="68">
        <f t="shared" si="33"/>
        <v>0</v>
      </c>
      <c r="EI13" s="12"/>
      <c r="EJ13" s="12"/>
      <c r="EK13" s="68">
        <f t="shared" si="34"/>
        <v>0</v>
      </c>
      <c r="EL13" s="16"/>
      <c r="EM13" s="16"/>
      <c r="EN13" s="68">
        <f t="shared" si="35"/>
        <v>0</v>
      </c>
      <c r="EO13" s="12"/>
      <c r="EP13" s="12"/>
      <c r="EQ13" s="68">
        <f t="shared" si="36"/>
        <v>0</v>
      </c>
      <c r="ER13" s="79">
        <f t="shared" si="37"/>
        <v>0</v>
      </c>
      <c r="ES13" s="16"/>
      <c r="ET13" s="16"/>
      <c r="EU13" s="68">
        <f t="shared" si="38"/>
        <v>0</v>
      </c>
      <c r="EV13" s="12"/>
      <c r="EW13" s="12"/>
      <c r="EX13" s="68">
        <f t="shared" si="39"/>
        <v>0</v>
      </c>
      <c r="EY13" s="16"/>
      <c r="EZ13" s="16"/>
      <c r="FA13" s="68">
        <f t="shared" si="40"/>
        <v>0</v>
      </c>
      <c r="FB13" s="12"/>
      <c r="FC13" s="12"/>
      <c r="FD13" s="68">
        <f t="shared" si="41"/>
        <v>0</v>
      </c>
      <c r="FE13" s="79">
        <f t="shared" si="42"/>
        <v>0</v>
      </c>
    </row>
    <row r="14" spans="1:161" s="17" customFormat="1" ht="15">
      <c r="A14" s="11">
        <v>6</v>
      </c>
      <c r="B14" s="12" t="s">
        <v>138</v>
      </c>
      <c r="C14" s="11" t="s">
        <v>316</v>
      </c>
      <c r="D14" s="13" t="s">
        <v>644</v>
      </c>
      <c r="E14" s="14" t="s">
        <v>645</v>
      </c>
      <c r="F14" s="15" t="s">
        <v>263</v>
      </c>
      <c r="G14" s="13" t="s">
        <v>646</v>
      </c>
      <c r="H14" s="13" t="s">
        <v>276</v>
      </c>
      <c r="I14" s="11">
        <v>94</v>
      </c>
      <c r="J14" s="11" t="s">
        <v>633</v>
      </c>
      <c r="K14" s="16" t="s">
        <v>647</v>
      </c>
      <c r="L14" s="12"/>
      <c r="M14" s="34">
        <v>8</v>
      </c>
      <c r="N14" s="34">
        <v>6</v>
      </c>
      <c r="O14" s="68">
        <f>ROUND((M14+N14*2)/3,1)</f>
        <v>6.7</v>
      </c>
      <c r="P14" s="56">
        <v>7</v>
      </c>
      <c r="Q14" s="56">
        <v>7</v>
      </c>
      <c r="R14" s="68">
        <f>ROUND((P14+Q14*2)/3,1)</f>
        <v>7</v>
      </c>
      <c r="S14" s="68">
        <f>ROUND((O14+R14)/2,1)</f>
        <v>6.9</v>
      </c>
      <c r="T14" s="56">
        <v>7</v>
      </c>
      <c r="U14" s="56"/>
      <c r="V14" s="68">
        <f>ROUND((MAX(T14:U14)+S14)/2,1)</f>
        <v>7</v>
      </c>
      <c r="W14" s="34"/>
      <c r="X14" s="34"/>
      <c r="Y14" s="68">
        <f>ROUND((W14+X14*2)/3,1)</f>
        <v>0</v>
      </c>
      <c r="Z14" s="34"/>
      <c r="AA14" s="34"/>
      <c r="AB14" s="79">
        <f>ROUND((MAX(Z14:AA14)+Y14)/2,1)</f>
        <v>0</v>
      </c>
      <c r="AC14" s="79">
        <f t="shared" si="0"/>
        <v>7</v>
      </c>
      <c r="AD14" s="16"/>
      <c r="AE14" s="16"/>
      <c r="AF14" s="68">
        <f>ROUND((AD14+AE14*2)/3,1)</f>
        <v>0</v>
      </c>
      <c r="AG14" s="16"/>
      <c r="AH14" s="16"/>
      <c r="AI14" s="68">
        <f>ROUND((MAX(AG14:AH14)+AF14)/2,1)</f>
        <v>0</v>
      </c>
      <c r="AJ14" s="16"/>
      <c r="AK14" s="16"/>
      <c r="AL14" s="68">
        <f>ROUND((AJ14+AK14*2)/3,1)</f>
        <v>0</v>
      </c>
      <c r="AM14" s="16"/>
      <c r="AN14" s="16"/>
      <c r="AO14" s="68">
        <f>ROUND((MAX(AM14:AN14)+AL14)/2,1)</f>
        <v>0</v>
      </c>
      <c r="AP14" s="79">
        <f t="shared" si="1"/>
        <v>0</v>
      </c>
      <c r="AQ14" s="16"/>
      <c r="AR14" s="16"/>
      <c r="AS14" s="68">
        <f t="shared" si="2"/>
        <v>0</v>
      </c>
      <c r="AT14" s="12"/>
      <c r="AU14" s="12"/>
      <c r="AV14" s="68">
        <f t="shared" si="3"/>
        <v>0</v>
      </c>
      <c r="AW14" s="16"/>
      <c r="AX14" s="16"/>
      <c r="AY14" s="68">
        <f t="shared" si="4"/>
        <v>0</v>
      </c>
      <c r="AZ14" s="12"/>
      <c r="BA14" s="12"/>
      <c r="BB14" s="68">
        <f t="shared" si="5"/>
        <v>0</v>
      </c>
      <c r="BC14" s="79">
        <f t="shared" si="6"/>
        <v>0</v>
      </c>
      <c r="BD14" s="16"/>
      <c r="BE14" s="16"/>
      <c r="BF14" s="68">
        <f t="shared" si="7"/>
        <v>0</v>
      </c>
      <c r="BG14" s="12"/>
      <c r="BH14" s="12"/>
      <c r="BI14" s="68">
        <f t="shared" si="8"/>
        <v>0</v>
      </c>
      <c r="BJ14" s="16"/>
      <c r="BK14" s="16"/>
      <c r="BL14" s="68">
        <f t="shared" si="9"/>
        <v>0</v>
      </c>
      <c r="BM14" s="12"/>
      <c r="BN14" s="12"/>
      <c r="BO14" s="68">
        <f t="shared" si="10"/>
        <v>0</v>
      </c>
      <c r="BP14" s="79">
        <f t="shared" si="11"/>
        <v>0</v>
      </c>
      <c r="BQ14" s="16"/>
      <c r="BR14" s="16"/>
      <c r="BS14" s="16"/>
      <c r="BT14" s="16"/>
      <c r="BU14" s="68">
        <f>ROUND((BQ14+BR14+BS14*2+BT14*2)/6,1)</f>
        <v>0</v>
      </c>
      <c r="BV14" s="12"/>
      <c r="BW14" s="12"/>
      <c r="BX14" s="68">
        <f>ROUND((MAX(BV14:BW14)+BU14)/2,1)</f>
        <v>0</v>
      </c>
      <c r="BY14" s="16"/>
      <c r="BZ14" s="16"/>
      <c r="CA14" s="68">
        <f>ROUND((BY14+BZ14*2)/3,1)</f>
        <v>0</v>
      </c>
      <c r="CB14" s="12"/>
      <c r="CC14" s="12"/>
      <c r="CD14" s="68">
        <f>ROUND((MAX(CB14:CC14)+CA14)/2,1)</f>
        <v>0</v>
      </c>
      <c r="CE14" s="79">
        <f t="shared" si="12"/>
        <v>0</v>
      </c>
      <c r="CF14" s="16"/>
      <c r="CG14" s="16"/>
      <c r="CH14" s="68">
        <f t="shared" si="13"/>
        <v>0</v>
      </c>
      <c r="CI14" s="12"/>
      <c r="CJ14" s="12"/>
      <c r="CK14" s="68">
        <f t="shared" si="14"/>
        <v>0</v>
      </c>
      <c r="CL14" s="16"/>
      <c r="CM14" s="16"/>
      <c r="CN14" s="68">
        <f t="shared" si="15"/>
        <v>0</v>
      </c>
      <c r="CO14" s="12"/>
      <c r="CP14" s="12"/>
      <c r="CQ14" s="68">
        <f t="shared" si="16"/>
        <v>0</v>
      </c>
      <c r="CR14" s="79">
        <f t="shared" si="17"/>
        <v>0</v>
      </c>
      <c r="CS14" s="16"/>
      <c r="CT14" s="16"/>
      <c r="CU14" s="68">
        <f t="shared" si="18"/>
        <v>0</v>
      </c>
      <c r="CV14" s="12"/>
      <c r="CW14" s="12"/>
      <c r="CX14" s="68">
        <f t="shared" si="19"/>
        <v>0</v>
      </c>
      <c r="CY14" s="16"/>
      <c r="CZ14" s="16"/>
      <c r="DA14" s="68">
        <f t="shared" si="20"/>
        <v>0</v>
      </c>
      <c r="DB14" s="12"/>
      <c r="DC14" s="12"/>
      <c r="DD14" s="68">
        <f t="shared" si="21"/>
        <v>0</v>
      </c>
      <c r="DE14" s="79">
        <f t="shared" si="22"/>
        <v>0</v>
      </c>
      <c r="DF14" s="16"/>
      <c r="DG14" s="16"/>
      <c r="DH14" s="68">
        <f t="shared" si="23"/>
        <v>0</v>
      </c>
      <c r="DI14" s="12"/>
      <c r="DJ14" s="12"/>
      <c r="DK14" s="68">
        <f t="shared" si="24"/>
        <v>0</v>
      </c>
      <c r="DL14" s="16"/>
      <c r="DM14" s="16"/>
      <c r="DN14" s="68">
        <f t="shared" si="25"/>
        <v>0</v>
      </c>
      <c r="DO14" s="12"/>
      <c r="DP14" s="12"/>
      <c r="DQ14" s="68">
        <f t="shared" si="26"/>
        <v>0</v>
      </c>
      <c r="DR14" s="79">
        <f t="shared" si="27"/>
        <v>0</v>
      </c>
      <c r="DS14" s="16"/>
      <c r="DT14" s="16"/>
      <c r="DU14" s="68">
        <f t="shared" si="28"/>
        <v>0</v>
      </c>
      <c r="DV14" s="12"/>
      <c r="DW14" s="12"/>
      <c r="DX14" s="68">
        <f t="shared" si="29"/>
        <v>0</v>
      </c>
      <c r="DY14" s="16"/>
      <c r="DZ14" s="16"/>
      <c r="EA14" s="68">
        <f t="shared" si="30"/>
        <v>0</v>
      </c>
      <c r="EB14" s="12"/>
      <c r="EC14" s="12"/>
      <c r="ED14" s="68">
        <f t="shared" si="31"/>
        <v>0</v>
      </c>
      <c r="EE14" s="79">
        <f t="shared" si="32"/>
        <v>0</v>
      </c>
      <c r="EF14" s="16"/>
      <c r="EG14" s="16"/>
      <c r="EH14" s="68">
        <f t="shared" si="33"/>
        <v>0</v>
      </c>
      <c r="EI14" s="12"/>
      <c r="EJ14" s="12"/>
      <c r="EK14" s="68">
        <f t="shared" si="34"/>
        <v>0</v>
      </c>
      <c r="EL14" s="16"/>
      <c r="EM14" s="16"/>
      <c r="EN14" s="68">
        <f t="shared" si="35"/>
        <v>0</v>
      </c>
      <c r="EO14" s="12"/>
      <c r="EP14" s="12"/>
      <c r="EQ14" s="68">
        <f t="shared" si="36"/>
        <v>0</v>
      </c>
      <c r="ER14" s="79">
        <f t="shared" si="37"/>
        <v>0</v>
      </c>
      <c r="ES14" s="16"/>
      <c r="ET14" s="16"/>
      <c r="EU14" s="68">
        <f t="shared" si="38"/>
        <v>0</v>
      </c>
      <c r="EV14" s="12"/>
      <c r="EW14" s="12"/>
      <c r="EX14" s="68">
        <f t="shared" si="39"/>
        <v>0</v>
      </c>
      <c r="EY14" s="16"/>
      <c r="EZ14" s="16"/>
      <c r="FA14" s="68">
        <f t="shared" si="40"/>
        <v>0</v>
      </c>
      <c r="FB14" s="12"/>
      <c r="FC14" s="12"/>
      <c r="FD14" s="68">
        <f t="shared" si="41"/>
        <v>0</v>
      </c>
      <c r="FE14" s="79">
        <f t="shared" si="42"/>
        <v>0</v>
      </c>
    </row>
  </sheetData>
  <sheetProtection/>
  <mergeCells count="58">
    <mergeCell ref="J6:J8"/>
    <mergeCell ref="M7:O7"/>
    <mergeCell ref="P7:R7"/>
    <mergeCell ref="K6:K8"/>
    <mergeCell ref="L6:L8"/>
    <mergeCell ref="M6:AB6"/>
    <mergeCell ref="S7:S8"/>
    <mergeCell ref="T7:T8"/>
    <mergeCell ref="U7:U8"/>
    <mergeCell ref="V7:V8"/>
    <mergeCell ref="AD6:AO6"/>
    <mergeCell ref="A6:A8"/>
    <mergeCell ref="B6:B8"/>
    <mergeCell ref="C6:C8"/>
    <mergeCell ref="D6:D8"/>
    <mergeCell ref="E6:F8"/>
    <mergeCell ref="G6:I8"/>
    <mergeCell ref="W7:AB7"/>
    <mergeCell ref="AC7:AC8"/>
    <mergeCell ref="AD7:AI7"/>
    <mergeCell ref="DE7:DE8"/>
    <mergeCell ref="BJ7:BO7"/>
    <mergeCell ref="BP7:BP8"/>
    <mergeCell ref="AQ7:AV7"/>
    <mergeCell ref="CF7:CK7"/>
    <mergeCell ref="CL7:CQ7"/>
    <mergeCell ref="CR7:CR8"/>
    <mergeCell ref="CS7:CX7"/>
    <mergeCell ref="CY7:DD7"/>
    <mergeCell ref="CE7:CE8"/>
    <mergeCell ref="AJ7:AO7"/>
    <mergeCell ref="BD6:BO6"/>
    <mergeCell ref="BQ6:CD6"/>
    <mergeCell ref="BD7:BI7"/>
    <mergeCell ref="AQ6:BB6"/>
    <mergeCell ref="AP7:AP8"/>
    <mergeCell ref="BC7:BC8"/>
    <mergeCell ref="BQ7:BX7"/>
    <mergeCell ref="BY7:CD7"/>
    <mergeCell ref="AW7:BB7"/>
    <mergeCell ref="ES6:FD6"/>
    <mergeCell ref="DY7:ED7"/>
    <mergeCell ref="DL7:DQ7"/>
    <mergeCell ref="DF7:DK7"/>
    <mergeCell ref="DR7:DR8"/>
    <mergeCell ref="DS7:DX7"/>
    <mergeCell ref="DS6:ED6"/>
    <mergeCell ref="EY7:FD7"/>
    <mergeCell ref="CF6:CQ6"/>
    <mergeCell ref="CS6:DD6"/>
    <mergeCell ref="EF6:EQ6"/>
    <mergeCell ref="DF6:DQ6"/>
    <mergeCell ref="FE7:FE8"/>
    <mergeCell ref="EE7:EE8"/>
    <mergeCell ref="EF7:EK7"/>
    <mergeCell ref="EL7:EQ7"/>
    <mergeCell ref="ER7:ER8"/>
    <mergeCell ref="ES7:EX7"/>
  </mergeCells>
  <printOptions/>
  <pageMargins left="0.7" right="0.7" top="0.75" bottom="0.75" header="0.3" footer="0.3"/>
  <pageSetup orientation="portrait" paperSize="9"/>
  <ignoredErrors>
    <ignoredError sqref="G11:H11 D9 G9:H9 G12:H14 D11 D10 D12:D14 G10:H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V10"/>
  <sheetViews>
    <sheetView zoomScalePageLayoutView="0" workbookViewId="0" topLeftCell="A1">
      <pane xSplit="12" ySplit="8" topLeftCell="AP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BH9" sqref="BH9:BR9"/>
    </sheetView>
  </sheetViews>
  <sheetFormatPr defaultColWidth="9.140625" defaultRowHeight="15"/>
  <cols>
    <col min="1" max="1" width="3.421875" style="0" customWidth="1"/>
    <col min="2" max="2" width="3.28125" style="0" customWidth="1"/>
    <col min="3" max="3" width="7.57421875" style="0" customWidth="1"/>
    <col min="4" max="4" width="3.140625" style="0" customWidth="1"/>
    <col min="5" max="5" width="18.28125" style="0" customWidth="1"/>
    <col min="7" max="9" width="2.7109375" style="0" customWidth="1"/>
    <col min="10" max="10" width="9.8515625" style="0" customWidth="1"/>
    <col min="12" max="12" width="7.421875" style="0" customWidth="1"/>
    <col min="13" max="25" width="3.28125" style="0" customWidth="1"/>
    <col min="26" max="152" width="3.140625" style="0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</v>
      </c>
    </row>
    <row r="3" s="1" customFormat="1" ht="15" customHeight="1">
      <c r="A3" s="1" t="s">
        <v>35</v>
      </c>
    </row>
    <row r="4" s="1" customFormat="1" ht="15" customHeight="1">
      <c r="A4" s="1" t="s">
        <v>72</v>
      </c>
    </row>
    <row r="5" s="2" customFormat="1" ht="15"/>
    <row r="6" spans="1:152" s="4" customFormat="1" ht="20.25" customHeight="1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205" t="s">
        <v>687</v>
      </c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7"/>
      <c r="Z6" s="101" t="s">
        <v>20</v>
      </c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6</v>
      </c>
      <c r="AQ6" s="101" t="s">
        <v>73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2</v>
      </c>
      <c r="BD6" s="101" t="s">
        <v>74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3">
        <v>5</v>
      </c>
      <c r="BS6" s="101" t="s">
        <v>75</v>
      </c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3">
        <v>3</v>
      </c>
      <c r="CF6" s="101" t="s">
        <v>76</v>
      </c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3">
        <v>3</v>
      </c>
      <c r="CU6" s="101" t="s">
        <v>77</v>
      </c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3">
        <v>4</v>
      </c>
      <c r="DH6" s="101" t="s">
        <v>78</v>
      </c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3">
        <v>3</v>
      </c>
      <c r="DU6" s="101" t="s">
        <v>79</v>
      </c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3">
        <v>5</v>
      </c>
      <c r="EJ6" s="101" t="s">
        <v>80</v>
      </c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3">
        <v>2</v>
      </c>
    </row>
    <row r="7" spans="1:152" s="5" customFormat="1" ht="15.7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208" t="s">
        <v>10</v>
      </c>
      <c r="N7" s="209"/>
      <c r="O7" s="209"/>
      <c r="P7" s="209"/>
      <c r="Q7" s="209"/>
      <c r="R7" s="210"/>
      <c r="S7" s="208" t="s">
        <v>11</v>
      </c>
      <c r="T7" s="209"/>
      <c r="U7" s="209"/>
      <c r="V7" s="209"/>
      <c r="W7" s="209"/>
      <c r="X7" s="210"/>
      <c r="Y7" s="211" t="s">
        <v>12</v>
      </c>
      <c r="Z7" s="94" t="s">
        <v>586</v>
      </c>
      <c r="AA7" s="95"/>
      <c r="AB7" s="96"/>
      <c r="AC7" s="94" t="s">
        <v>587</v>
      </c>
      <c r="AD7" s="95"/>
      <c r="AE7" s="96"/>
      <c r="AF7" s="92" t="s">
        <v>15</v>
      </c>
      <c r="AG7" s="92" t="s">
        <v>590</v>
      </c>
      <c r="AH7" s="92" t="s">
        <v>17</v>
      </c>
      <c r="AI7" s="92" t="s">
        <v>591</v>
      </c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114" t="s">
        <v>10</v>
      </c>
      <c r="BE7" s="115"/>
      <c r="BF7" s="115"/>
      <c r="BG7" s="115"/>
      <c r="BH7" s="115"/>
      <c r="BI7" s="115"/>
      <c r="BJ7" s="115"/>
      <c r="BK7" s="115"/>
      <c r="BL7" s="94" t="s">
        <v>11</v>
      </c>
      <c r="BM7" s="95"/>
      <c r="BN7" s="95"/>
      <c r="BO7" s="95"/>
      <c r="BP7" s="95"/>
      <c r="BQ7" s="96"/>
      <c r="BR7" s="97" t="s">
        <v>12</v>
      </c>
      <c r="BS7" s="94" t="s">
        <v>10</v>
      </c>
      <c r="BT7" s="95"/>
      <c r="BU7" s="95"/>
      <c r="BV7" s="95"/>
      <c r="BW7" s="95"/>
      <c r="BX7" s="96"/>
      <c r="BY7" s="94" t="s">
        <v>11</v>
      </c>
      <c r="BZ7" s="95"/>
      <c r="CA7" s="95"/>
      <c r="CB7" s="95"/>
      <c r="CC7" s="95"/>
      <c r="CD7" s="96"/>
      <c r="CE7" s="116" t="s">
        <v>12</v>
      </c>
      <c r="CF7" s="114" t="s">
        <v>10</v>
      </c>
      <c r="CG7" s="115"/>
      <c r="CH7" s="115"/>
      <c r="CI7" s="115"/>
      <c r="CJ7" s="115"/>
      <c r="CK7" s="115"/>
      <c r="CL7" s="115"/>
      <c r="CM7" s="115"/>
      <c r="CN7" s="94" t="s">
        <v>11</v>
      </c>
      <c r="CO7" s="95"/>
      <c r="CP7" s="95"/>
      <c r="CQ7" s="95"/>
      <c r="CR7" s="95"/>
      <c r="CS7" s="96"/>
      <c r="CT7" s="97" t="s">
        <v>12</v>
      </c>
      <c r="CU7" s="114" t="s">
        <v>10</v>
      </c>
      <c r="CV7" s="115"/>
      <c r="CW7" s="115"/>
      <c r="CX7" s="115"/>
      <c r="CY7" s="115"/>
      <c r="CZ7" s="115"/>
      <c r="DA7" s="94" t="s">
        <v>11</v>
      </c>
      <c r="DB7" s="95"/>
      <c r="DC7" s="95"/>
      <c r="DD7" s="95"/>
      <c r="DE7" s="95"/>
      <c r="DF7" s="96"/>
      <c r="DG7" s="97" t="s">
        <v>12</v>
      </c>
      <c r="DH7" s="114" t="s">
        <v>10</v>
      </c>
      <c r="DI7" s="115"/>
      <c r="DJ7" s="115"/>
      <c r="DK7" s="115"/>
      <c r="DL7" s="115"/>
      <c r="DM7" s="115"/>
      <c r="DN7" s="94" t="s">
        <v>11</v>
      </c>
      <c r="DO7" s="95"/>
      <c r="DP7" s="95"/>
      <c r="DQ7" s="95"/>
      <c r="DR7" s="95"/>
      <c r="DS7" s="96"/>
      <c r="DT7" s="97" t="s">
        <v>12</v>
      </c>
      <c r="DU7" s="114" t="s">
        <v>10</v>
      </c>
      <c r="DV7" s="115"/>
      <c r="DW7" s="115"/>
      <c r="DX7" s="115"/>
      <c r="DY7" s="115"/>
      <c r="DZ7" s="115"/>
      <c r="EA7" s="115"/>
      <c r="EB7" s="115"/>
      <c r="EC7" s="94" t="s">
        <v>11</v>
      </c>
      <c r="ED7" s="95"/>
      <c r="EE7" s="95"/>
      <c r="EF7" s="95"/>
      <c r="EG7" s="95"/>
      <c r="EH7" s="96"/>
      <c r="EI7" s="97" t="s">
        <v>12</v>
      </c>
      <c r="EJ7" s="114" t="s">
        <v>10</v>
      </c>
      <c r="EK7" s="115"/>
      <c r="EL7" s="115"/>
      <c r="EM7" s="115"/>
      <c r="EN7" s="115"/>
      <c r="EO7" s="115"/>
      <c r="EP7" s="94" t="s">
        <v>11</v>
      </c>
      <c r="EQ7" s="95"/>
      <c r="ER7" s="95"/>
      <c r="ES7" s="95"/>
      <c r="ET7" s="95"/>
      <c r="EU7" s="96"/>
      <c r="EV7" s="97" t="s">
        <v>12</v>
      </c>
    </row>
    <row r="8" spans="1:152" s="9" customFormat="1" ht="36" customHeight="1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212" t="s">
        <v>13</v>
      </c>
      <c r="N8" s="212" t="s">
        <v>14</v>
      </c>
      <c r="O8" s="213" t="s">
        <v>15</v>
      </c>
      <c r="P8" s="213" t="s">
        <v>16</v>
      </c>
      <c r="Q8" s="213" t="s">
        <v>17</v>
      </c>
      <c r="R8" s="213" t="s">
        <v>18</v>
      </c>
      <c r="S8" s="212" t="s">
        <v>13</v>
      </c>
      <c r="T8" s="212" t="s">
        <v>14</v>
      </c>
      <c r="U8" s="213" t="s">
        <v>15</v>
      </c>
      <c r="V8" s="213" t="s">
        <v>16</v>
      </c>
      <c r="W8" s="213" t="s">
        <v>17</v>
      </c>
      <c r="X8" s="213" t="s">
        <v>19</v>
      </c>
      <c r="Y8" s="211"/>
      <c r="Z8" s="6" t="s">
        <v>13</v>
      </c>
      <c r="AA8" s="6" t="s">
        <v>14</v>
      </c>
      <c r="AB8" s="7" t="s">
        <v>588</v>
      </c>
      <c r="AC8" s="7" t="s">
        <v>13</v>
      </c>
      <c r="AD8" s="6" t="s">
        <v>14</v>
      </c>
      <c r="AE8" s="7" t="s">
        <v>589</v>
      </c>
      <c r="AF8" s="93"/>
      <c r="AG8" s="93"/>
      <c r="AH8" s="93"/>
      <c r="AI8" s="93"/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8" t="s">
        <v>19</v>
      </c>
      <c r="AP8" s="98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13</v>
      </c>
      <c r="BF8" s="6" t="s">
        <v>14</v>
      </c>
      <c r="BG8" s="6" t="s">
        <v>14</v>
      </c>
      <c r="BH8" s="7" t="s">
        <v>15</v>
      </c>
      <c r="BI8" s="7" t="s">
        <v>16</v>
      </c>
      <c r="BJ8" s="7" t="s">
        <v>17</v>
      </c>
      <c r="BK8" s="7" t="s">
        <v>19</v>
      </c>
      <c r="BL8" s="6" t="s">
        <v>13</v>
      </c>
      <c r="BM8" s="6" t="s">
        <v>14</v>
      </c>
      <c r="BN8" s="7" t="s">
        <v>15</v>
      </c>
      <c r="BO8" s="7" t="s">
        <v>16</v>
      </c>
      <c r="BP8" s="7" t="s">
        <v>17</v>
      </c>
      <c r="BQ8" s="7" t="s">
        <v>19</v>
      </c>
      <c r="BR8" s="113"/>
      <c r="BS8" s="6" t="s">
        <v>13</v>
      </c>
      <c r="BT8" s="6" t="s">
        <v>14</v>
      </c>
      <c r="BU8" s="7" t="s">
        <v>15</v>
      </c>
      <c r="BV8" s="7" t="s">
        <v>16</v>
      </c>
      <c r="BW8" s="7" t="s">
        <v>17</v>
      </c>
      <c r="BX8" s="7" t="s">
        <v>18</v>
      </c>
      <c r="BY8" s="6" t="s">
        <v>13</v>
      </c>
      <c r="BZ8" s="6" t="s">
        <v>14</v>
      </c>
      <c r="CA8" s="7" t="s">
        <v>15</v>
      </c>
      <c r="CB8" s="7" t="s">
        <v>16</v>
      </c>
      <c r="CC8" s="7" t="s">
        <v>17</v>
      </c>
      <c r="CD8" s="7" t="s">
        <v>19</v>
      </c>
      <c r="CE8" s="116"/>
      <c r="CF8" s="6" t="s">
        <v>13</v>
      </c>
      <c r="CG8" s="6" t="s">
        <v>13</v>
      </c>
      <c r="CH8" s="6" t="s">
        <v>14</v>
      </c>
      <c r="CI8" s="6" t="s">
        <v>14</v>
      </c>
      <c r="CJ8" s="7" t="s">
        <v>15</v>
      </c>
      <c r="CK8" s="7" t="s">
        <v>16</v>
      </c>
      <c r="CL8" s="7" t="s">
        <v>17</v>
      </c>
      <c r="CM8" s="7" t="s">
        <v>19</v>
      </c>
      <c r="CN8" s="6" t="s">
        <v>13</v>
      </c>
      <c r="CO8" s="6" t="s">
        <v>14</v>
      </c>
      <c r="CP8" s="7" t="s">
        <v>15</v>
      </c>
      <c r="CQ8" s="7" t="s">
        <v>16</v>
      </c>
      <c r="CR8" s="7" t="s">
        <v>17</v>
      </c>
      <c r="CS8" s="7" t="s">
        <v>19</v>
      </c>
      <c r="CT8" s="113"/>
      <c r="CU8" s="6" t="s">
        <v>13</v>
      </c>
      <c r="CV8" s="6" t="s">
        <v>14</v>
      </c>
      <c r="CW8" s="7" t="s">
        <v>15</v>
      </c>
      <c r="CX8" s="7" t="s">
        <v>16</v>
      </c>
      <c r="CY8" s="7" t="s">
        <v>17</v>
      </c>
      <c r="CZ8" s="7" t="s">
        <v>19</v>
      </c>
      <c r="DA8" s="6" t="s">
        <v>13</v>
      </c>
      <c r="DB8" s="6" t="s">
        <v>14</v>
      </c>
      <c r="DC8" s="7" t="s">
        <v>15</v>
      </c>
      <c r="DD8" s="7" t="s">
        <v>16</v>
      </c>
      <c r="DE8" s="7" t="s">
        <v>17</v>
      </c>
      <c r="DF8" s="7" t="s">
        <v>19</v>
      </c>
      <c r="DG8" s="113"/>
      <c r="DH8" s="6" t="s">
        <v>13</v>
      </c>
      <c r="DI8" s="6" t="s">
        <v>14</v>
      </c>
      <c r="DJ8" s="7" t="s">
        <v>15</v>
      </c>
      <c r="DK8" s="7" t="s">
        <v>16</v>
      </c>
      <c r="DL8" s="7" t="s">
        <v>17</v>
      </c>
      <c r="DM8" s="7" t="s">
        <v>19</v>
      </c>
      <c r="DN8" s="6" t="s">
        <v>13</v>
      </c>
      <c r="DO8" s="6" t="s">
        <v>14</v>
      </c>
      <c r="DP8" s="7" t="s">
        <v>15</v>
      </c>
      <c r="DQ8" s="7" t="s">
        <v>16</v>
      </c>
      <c r="DR8" s="7" t="s">
        <v>17</v>
      </c>
      <c r="DS8" s="7" t="s">
        <v>19</v>
      </c>
      <c r="DT8" s="113"/>
      <c r="DU8" s="6" t="s">
        <v>13</v>
      </c>
      <c r="DV8" s="6" t="s">
        <v>13</v>
      </c>
      <c r="DW8" s="6" t="s">
        <v>14</v>
      </c>
      <c r="DX8" s="6" t="s">
        <v>14</v>
      </c>
      <c r="DY8" s="7" t="s">
        <v>15</v>
      </c>
      <c r="DZ8" s="7" t="s">
        <v>16</v>
      </c>
      <c r="EA8" s="7" t="s">
        <v>17</v>
      </c>
      <c r="EB8" s="7" t="s">
        <v>19</v>
      </c>
      <c r="EC8" s="6" t="s">
        <v>13</v>
      </c>
      <c r="ED8" s="6" t="s">
        <v>14</v>
      </c>
      <c r="EE8" s="7" t="s">
        <v>15</v>
      </c>
      <c r="EF8" s="7" t="s">
        <v>16</v>
      </c>
      <c r="EG8" s="7" t="s">
        <v>17</v>
      </c>
      <c r="EH8" s="7" t="s">
        <v>19</v>
      </c>
      <c r="EI8" s="113"/>
      <c r="EJ8" s="6" t="s">
        <v>13</v>
      </c>
      <c r="EK8" s="6" t="s">
        <v>14</v>
      </c>
      <c r="EL8" s="7" t="s">
        <v>15</v>
      </c>
      <c r="EM8" s="7" t="s">
        <v>16</v>
      </c>
      <c r="EN8" s="7" t="s">
        <v>17</v>
      </c>
      <c r="EO8" s="7" t="s">
        <v>19</v>
      </c>
      <c r="EP8" s="6" t="s">
        <v>13</v>
      </c>
      <c r="EQ8" s="6" t="s">
        <v>14</v>
      </c>
      <c r="ER8" s="7" t="s">
        <v>15</v>
      </c>
      <c r="ES8" s="7" t="s">
        <v>16</v>
      </c>
      <c r="ET8" s="7" t="s">
        <v>17</v>
      </c>
      <c r="EU8" s="7" t="s">
        <v>19</v>
      </c>
      <c r="EV8" s="113"/>
    </row>
    <row r="9" spans="1:152" s="17" customFormat="1" ht="15">
      <c r="A9" s="11">
        <v>1</v>
      </c>
      <c r="B9" s="12" t="s">
        <v>138</v>
      </c>
      <c r="C9" s="11" t="s">
        <v>327</v>
      </c>
      <c r="D9" s="13" t="s">
        <v>328</v>
      </c>
      <c r="E9" s="14" t="s">
        <v>329</v>
      </c>
      <c r="F9" s="15" t="s">
        <v>330</v>
      </c>
      <c r="G9" s="13" t="s">
        <v>217</v>
      </c>
      <c r="H9" s="13" t="s">
        <v>245</v>
      </c>
      <c r="I9" s="11">
        <v>94</v>
      </c>
      <c r="J9" s="11" t="s">
        <v>331</v>
      </c>
      <c r="K9" s="16" t="s">
        <v>332</v>
      </c>
      <c r="L9" s="12"/>
      <c r="M9" s="12">
        <v>7</v>
      </c>
      <c r="N9" s="12">
        <v>7</v>
      </c>
      <c r="O9" s="68">
        <f>ROUND((M9+N9*2)/3,1)</f>
        <v>7</v>
      </c>
      <c r="P9" s="12">
        <v>7</v>
      </c>
      <c r="Q9" s="12"/>
      <c r="R9" s="68">
        <f>ROUND((MAX(P9:Q9)+O9)/2,1)</f>
        <v>7</v>
      </c>
      <c r="S9" s="12"/>
      <c r="T9" s="12"/>
      <c r="U9" s="68">
        <f>ROUND((S9+T9*2)/3,1)</f>
        <v>0</v>
      </c>
      <c r="V9" s="12"/>
      <c r="W9" s="12"/>
      <c r="X9" s="68">
        <f>ROUND((MAX(V9:W9)+U9)/2,1)</f>
        <v>0</v>
      </c>
      <c r="Y9" s="12"/>
      <c r="Z9" s="34">
        <v>9</v>
      </c>
      <c r="AA9" s="34">
        <v>8</v>
      </c>
      <c r="AB9" s="68">
        <f>ROUND((Z9+AA9*2)/3,1)</f>
        <v>8.3</v>
      </c>
      <c r="AC9" s="56">
        <v>9</v>
      </c>
      <c r="AD9" s="56">
        <v>9</v>
      </c>
      <c r="AE9" s="68">
        <f>ROUND((AC9+AD9*2)/3,1)</f>
        <v>9</v>
      </c>
      <c r="AF9" s="68">
        <f>ROUND((AB9+AE9)/2,1)</f>
        <v>8.7</v>
      </c>
      <c r="AG9" s="56">
        <v>9</v>
      </c>
      <c r="AH9" s="56"/>
      <c r="AI9" s="68">
        <f>ROUND((MAX(AG9:AH9)+AF9)/2,1)</f>
        <v>8.9</v>
      </c>
      <c r="AJ9" s="34"/>
      <c r="AK9" s="34"/>
      <c r="AL9" s="68">
        <f>ROUND((AJ9+AK9*2)/3,1)</f>
        <v>0</v>
      </c>
      <c r="AM9" s="56"/>
      <c r="AN9" s="56"/>
      <c r="AO9" s="79">
        <f>ROUND((MAX(AM9:AN9)+AL9)/2,1)</f>
        <v>0</v>
      </c>
      <c r="AP9" s="79">
        <f>ROUND(IF(AL9=0,(MAX(AG9,AH9)+AF9)/2,(MAX(AM9,AN9)+AL9)/2),1)</f>
        <v>8.9</v>
      </c>
      <c r="AQ9" s="57">
        <v>7</v>
      </c>
      <c r="AR9" s="57">
        <v>5</v>
      </c>
      <c r="AS9" s="68">
        <f>ROUND((AQ9+AR9*2)/3,1)</f>
        <v>5.7</v>
      </c>
      <c r="AT9" s="12"/>
      <c r="AU9" s="12"/>
      <c r="AV9" s="68">
        <f>ROUND((MAX(AT9:AU9)+AS9)/2,1)</f>
        <v>2.9</v>
      </c>
      <c r="AW9" s="16"/>
      <c r="AX9" s="16"/>
      <c r="AY9" s="68">
        <f>ROUND((AW9+AX9*2)/3,1)</f>
        <v>0</v>
      </c>
      <c r="AZ9" s="12"/>
      <c r="BA9" s="12"/>
      <c r="BB9" s="68">
        <f>ROUND((MAX(AZ9:BA9)+AY9)/2,1)</f>
        <v>0</v>
      </c>
      <c r="BC9" s="79">
        <f>ROUND(IF(AY9=0,(MAX(AT9,AU9)+AS9)/2,(MAX(AZ9,BA9)+AY9)/2),1)</f>
        <v>2.9</v>
      </c>
      <c r="BD9" s="16"/>
      <c r="BE9" s="16"/>
      <c r="BF9" s="16"/>
      <c r="BG9" s="16"/>
      <c r="BH9" s="68">
        <f>ROUND((BD9+BE9+BF9*2+BG9*2)/6,1)</f>
        <v>0</v>
      </c>
      <c r="BI9" s="12"/>
      <c r="BJ9" s="12"/>
      <c r="BK9" s="68">
        <f>ROUND((MAX(BI9:BJ9)+BH9)/2,1)</f>
        <v>0</v>
      </c>
      <c r="BL9" s="16"/>
      <c r="BM9" s="16"/>
      <c r="BN9" s="68">
        <f>ROUND((BL9+BM9*2)/3,1)</f>
        <v>0</v>
      </c>
      <c r="BO9" s="12"/>
      <c r="BP9" s="12"/>
      <c r="BQ9" s="68">
        <f>ROUND((MAX(BO9:BP9)+BN9)/2,1)</f>
        <v>0</v>
      </c>
      <c r="BR9" s="79">
        <f>ROUND(IF(BN9=0,(MAX(BI9,BJ9)+BH9)/2,(MAX(BO9,BP9)+BN9)/2),1)</f>
        <v>0</v>
      </c>
      <c r="BS9" s="16"/>
      <c r="BT9" s="16"/>
      <c r="BU9" s="68">
        <f>ROUND((BS9+BT9*2)/3,1)</f>
        <v>0</v>
      </c>
      <c r="BV9" s="12"/>
      <c r="BW9" s="12"/>
      <c r="BX9" s="68">
        <f>ROUND((MAX(BV9:BW9)+BU9)/2,1)</f>
        <v>0</v>
      </c>
      <c r="BY9" s="16"/>
      <c r="BZ9" s="16"/>
      <c r="CA9" s="68">
        <f>ROUND((BY9+BZ9*2)/3,1)</f>
        <v>0</v>
      </c>
      <c r="CB9" s="12"/>
      <c r="CC9" s="12"/>
      <c r="CD9" s="68">
        <f>ROUND((MAX(CB9:CC9)+CA9)/2,1)</f>
        <v>0</v>
      </c>
      <c r="CE9" s="79">
        <f>ROUND(IF(CA9=0,(MAX(BV9,BW9)+BU9)/2,(MAX(CB9,CC9)+CA9)/2),1)</f>
        <v>0</v>
      </c>
      <c r="CF9" s="16"/>
      <c r="CG9" s="16"/>
      <c r="CH9" s="16"/>
      <c r="CI9" s="16"/>
      <c r="CJ9" s="68">
        <f>ROUND((CF9+CG9+CH9*2+CI9*2)/6,1)</f>
        <v>0</v>
      </c>
      <c r="CK9" s="12"/>
      <c r="CL9" s="12"/>
      <c r="CM9" s="68">
        <f>ROUND((MAX(CK9:CL9)+CJ9)/2,1)</f>
        <v>0</v>
      </c>
      <c r="CN9" s="16"/>
      <c r="CO9" s="16"/>
      <c r="CP9" s="68">
        <f>ROUND((CN9+CO9*2)/3,1)</f>
        <v>0</v>
      </c>
      <c r="CQ9" s="12"/>
      <c r="CR9" s="12"/>
      <c r="CS9" s="68">
        <f>ROUND((MAX(CQ9:CR9)+CP9)/2,1)</f>
        <v>0</v>
      </c>
      <c r="CT9" s="79">
        <f>ROUND(IF(CP9=0,(MAX(CK9,CL9)+CJ9)/2,(MAX(CQ9,CR9)+CP9)/2),1)</f>
        <v>0</v>
      </c>
      <c r="CU9" s="16"/>
      <c r="CV9" s="16"/>
      <c r="CW9" s="68">
        <f>ROUND((CU9+CV9*2)/3,1)</f>
        <v>0</v>
      </c>
      <c r="CX9" s="12"/>
      <c r="CY9" s="12"/>
      <c r="CZ9" s="68">
        <f>ROUND((MAX(CX9:CY9)+CW9)/2,1)</f>
        <v>0</v>
      </c>
      <c r="DA9" s="16"/>
      <c r="DB9" s="16"/>
      <c r="DC9" s="68">
        <f>ROUND((DA9+DB9*2)/3,1)</f>
        <v>0</v>
      </c>
      <c r="DD9" s="12"/>
      <c r="DE9" s="12"/>
      <c r="DF9" s="68">
        <f>ROUND((MAX(DD9:DE9)+DC9)/2,1)</f>
        <v>0</v>
      </c>
      <c r="DG9" s="79">
        <f>ROUND(IF(DC9=0,(MAX(CX9,CY9)+CW9)/2,(MAX(DD9,DE9)+DC9)/2),1)</f>
        <v>0</v>
      </c>
      <c r="DH9" s="16"/>
      <c r="DI9" s="16"/>
      <c r="DJ9" s="68">
        <f>ROUND((DH9+DI9*2)/3,1)</f>
        <v>0</v>
      </c>
      <c r="DK9" s="12"/>
      <c r="DL9" s="12"/>
      <c r="DM9" s="68">
        <f>ROUND((MAX(DK9:DL9)+DJ9)/2,1)</f>
        <v>0</v>
      </c>
      <c r="DN9" s="16"/>
      <c r="DO9" s="16"/>
      <c r="DP9" s="68">
        <f>ROUND((DN9+DO9*2)/3,1)</f>
        <v>0</v>
      </c>
      <c r="DQ9" s="12"/>
      <c r="DR9" s="12"/>
      <c r="DS9" s="68">
        <f>ROUND((MAX(DQ9:DR9)+DP9)/2,1)</f>
        <v>0</v>
      </c>
      <c r="DT9" s="79">
        <f>ROUND(IF(DP9=0,(MAX(DK9,DL9)+DJ9)/2,(MAX(DQ9,DR9)+DP9)/2),1)</f>
        <v>0</v>
      </c>
      <c r="DU9" s="16"/>
      <c r="DV9" s="16"/>
      <c r="DW9" s="16"/>
      <c r="DX9" s="16"/>
      <c r="DY9" s="68">
        <f>ROUND((DU9+DV9+DW9*2+DX9*2)/6,1)</f>
        <v>0</v>
      </c>
      <c r="DZ9" s="12"/>
      <c r="EA9" s="12"/>
      <c r="EB9" s="68">
        <f>ROUND((MAX(DZ9:EA9)+DY9)/2,1)</f>
        <v>0</v>
      </c>
      <c r="EC9" s="16"/>
      <c r="ED9" s="16"/>
      <c r="EE9" s="68">
        <f>ROUND((EC9+ED9*2)/3,1)</f>
        <v>0</v>
      </c>
      <c r="EF9" s="12"/>
      <c r="EG9" s="12"/>
      <c r="EH9" s="68">
        <f>ROUND((MAX(EF9:EG9)+EE9)/2,1)</f>
        <v>0</v>
      </c>
      <c r="EI9" s="79">
        <f>ROUND(IF(EE9=0,(MAX(DZ9,EA9)+DY9)/2,(MAX(EF9,EG9)+EE9)/2),1)</f>
        <v>0</v>
      </c>
      <c r="EJ9" s="16"/>
      <c r="EK9" s="16"/>
      <c r="EL9" s="68">
        <f>ROUND((EJ9+EK9*2)/3,1)</f>
        <v>0</v>
      </c>
      <c r="EM9" s="12"/>
      <c r="EN9" s="12"/>
      <c r="EO9" s="68">
        <f>ROUND((MAX(EM9:EN9)+EL9)/2,1)</f>
        <v>0</v>
      </c>
      <c r="EP9" s="16"/>
      <c r="EQ9" s="16"/>
      <c r="ER9" s="68">
        <f>ROUND((EP9+EQ9*2)/3,1)</f>
        <v>0</v>
      </c>
      <c r="ES9" s="12"/>
      <c r="ET9" s="12"/>
      <c r="EU9" s="68">
        <f>ROUND((MAX(ES9:ET9)+ER9)/2,1)</f>
        <v>0</v>
      </c>
      <c r="EV9" s="79">
        <f>ROUND(IF(ER9=0,(MAX(EM9,EN9)+EL9)/2,(MAX(ES9,ET9)+ER9)/2),1)</f>
        <v>0</v>
      </c>
    </row>
    <row r="10" spans="1:152" s="17" customFormat="1" ht="15">
      <c r="A10" s="11">
        <v>2</v>
      </c>
      <c r="B10" s="12" t="s">
        <v>138</v>
      </c>
      <c r="C10" s="11" t="s">
        <v>327</v>
      </c>
      <c r="D10" s="13" t="s">
        <v>333</v>
      </c>
      <c r="E10" s="14" t="s">
        <v>334</v>
      </c>
      <c r="F10" s="15" t="s">
        <v>335</v>
      </c>
      <c r="G10" s="13" t="s">
        <v>177</v>
      </c>
      <c r="H10" s="13" t="s">
        <v>177</v>
      </c>
      <c r="I10" s="11">
        <v>97</v>
      </c>
      <c r="J10" s="11" t="s">
        <v>336</v>
      </c>
      <c r="K10" s="16" t="s">
        <v>337</v>
      </c>
      <c r="L10" s="12" t="s">
        <v>147</v>
      </c>
      <c r="M10" s="12">
        <v>7</v>
      </c>
      <c r="N10" s="12">
        <v>7</v>
      </c>
      <c r="O10" s="68">
        <f>ROUND((M10+N10*2)/3,1)</f>
        <v>7</v>
      </c>
      <c r="P10" s="12">
        <v>7</v>
      </c>
      <c r="Q10" s="12"/>
      <c r="R10" s="68">
        <f>ROUND((MAX(P10:Q10)+O10)/2,1)</f>
        <v>7</v>
      </c>
      <c r="S10" s="12"/>
      <c r="T10" s="12"/>
      <c r="U10" s="68">
        <f>ROUND((S10+T10*2)/3,1)</f>
        <v>0</v>
      </c>
      <c r="V10" s="12"/>
      <c r="W10" s="12"/>
      <c r="X10" s="68">
        <f>ROUND((MAX(V10:W10)+U10)/2,1)</f>
        <v>0</v>
      </c>
      <c r="Y10" s="12"/>
      <c r="Z10" s="34">
        <v>7</v>
      </c>
      <c r="AA10" s="34">
        <v>7</v>
      </c>
      <c r="AB10" s="68">
        <f>ROUND((Z10+AA10*2)/3,1)</f>
        <v>7</v>
      </c>
      <c r="AC10" s="56">
        <v>9</v>
      </c>
      <c r="AD10" s="56">
        <v>6</v>
      </c>
      <c r="AE10" s="68">
        <f>ROUND((AC10+AD10*2)/3,1)</f>
        <v>7</v>
      </c>
      <c r="AF10" s="68">
        <f>ROUND((AB10+AE10)/2,1)</f>
        <v>7</v>
      </c>
      <c r="AG10" s="56">
        <v>7</v>
      </c>
      <c r="AH10" s="56"/>
      <c r="AI10" s="68">
        <f>ROUND((MAX(AG10:AH10)+AF10)/2,1)</f>
        <v>7</v>
      </c>
      <c r="AJ10" s="34"/>
      <c r="AK10" s="34"/>
      <c r="AL10" s="68">
        <f>ROUND((AJ10+AK10*2)/3,1)</f>
        <v>0</v>
      </c>
      <c r="AM10" s="34"/>
      <c r="AN10" s="34"/>
      <c r="AO10" s="79">
        <f>ROUND((MAX(AM10:AN10)+AL10)/2,1)</f>
        <v>0</v>
      </c>
      <c r="AP10" s="79">
        <f>ROUND(IF(AL10=0,(MAX(AG10,AH10)+AF10)/2,(MAX(AM10,AN10)+AL10)/2),1)</f>
        <v>7</v>
      </c>
      <c r="AQ10" s="57">
        <v>6</v>
      </c>
      <c r="AR10" s="57">
        <v>8</v>
      </c>
      <c r="AS10" s="68">
        <f>ROUND((AQ10+AR10*2)/3,1)</f>
        <v>7.3</v>
      </c>
      <c r="AT10" s="16"/>
      <c r="AU10" s="16"/>
      <c r="AV10" s="68">
        <f>ROUND((MAX(AT10:AU10)+AS10)/2,1)</f>
        <v>3.7</v>
      </c>
      <c r="AW10" s="16"/>
      <c r="AX10" s="16"/>
      <c r="AY10" s="68">
        <f>ROUND((AW10+AX10*2)/3,1)</f>
        <v>0</v>
      </c>
      <c r="AZ10" s="16"/>
      <c r="BA10" s="16"/>
      <c r="BB10" s="68">
        <f>ROUND((MAX(AZ10:BA10)+AY10)/2,1)</f>
        <v>0</v>
      </c>
      <c r="BC10" s="79">
        <f>ROUND(IF(AY10=0,(MAX(AT10,AU10)+AS10)/2,(MAX(AZ10,BA10)+AY10)/2),1)</f>
        <v>3.7</v>
      </c>
      <c r="BD10" s="16"/>
      <c r="BE10" s="16"/>
      <c r="BF10" s="16"/>
      <c r="BG10" s="16"/>
      <c r="BH10" s="68">
        <f>ROUND((BD10+BE10+BF10*2+BG10*2)/6,1)</f>
        <v>0</v>
      </c>
      <c r="BI10" s="16"/>
      <c r="BJ10" s="16"/>
      <c r="BK10" s="68">
        <f>ROUND((MAX(BI10:BJ10)+BH10)/2,1)</f>
        <v>0</v>
      </c>
      <c r="BL10" s="16"/>
      <c r="BM10" s="16"/>
      <c r="BN10" s="68">
        <f>ROUND((BL10+BM10*2)/3,1)</f>
        <v>0</v>
      </c>
      <c r="BO10" s="16"/>
      <c r="BP10" s="16"/>
      <c r="BQ10" s="68">
        <f>ROUND((MAX(BO10:BP10)+BN10)/2,1)</f>
        <v>0</v>
      </c>
      <c r="BR10" s="79">
        <f>ROUND(IF(BN10=0,(MAX(BI10,BJ10)+BH10)/2,(MAX(BO10,BP10)+BN10)/2),1)</f>
        <v>0</v>
      </c>
      <c r="BS10" s="16"/>
      <c r="BT10" s="16"/>
      <c r="BU10" s="68">
        <f>ROUND((BS10+BT10*2)/3,1)</f>
        <v>0</v>
      </c>
      <c r="BV10" s="12"/>
      <c r="BW10" s="12"/>
      <c r="BX10" s="68">
        <f>ROUND((MAX(BV10:BW10)+BU10)/2,1)</f>
        <v>0</v>
      </c>
      <c r="BY10" s="16"/>
      <c r="BZ10" s="16"/>
      <c r="CA10" s="68">
        <f>ROUND((BY10+BZ10*2)/3,1)</f>
        <v>0</v>
      </c>
      <c r="CB10" s="12"/>
      <c r="CC10" s="12"/>
      <c r="CD10" s="68">
        <f>ROUND((MAX(CB10:CC10)+CA10)/2,1)</f>
        <v>0</v>
      </c>
      <c r="CE10" s="79">
        <f>ROUND(IF(CA10=0,(MAX(BV10,BW10)+BU10)/2,(MAX(CB10,CC10)+CA10)/2),1)</f>
        <v>0</v>
      </c>
      <c r="CF10" s="16"/>
      <c r="CG10" s="16"/>
      <c r="CH10" s="16"/>
      <c r="CI10" s="16"/>
      <c r="CJ10" s="68">
        <f>ROUND((CF10+CG10+CH10*2+CI10*2)/6,1)</f>
        <v>0</v>
      </c>
      <c r="CK10" s="12"/>
      <c r="CL10" s="12"/>
      <c r="CM10" s="68">
        <f>ROUND((MAX(CK10:CL10)+CJ10)/2,1)</f>
        <v>0</v>
      </c>
      <c r="CN10" s="16"/>
      <c r="CO10" s="16"/>
      <c r="CP10" s="68">
        <f>ROUND((CN10+CO10*2)/3,1)</f>
        <v>0</v>
      </c>
      <c r="CQ10" s="12"/>
      <c r="CR10" s="12"/>
      <c r="CS10" s="68">
        <f>ROUND((MAX(CQ10:CR10)+CP10)/2,1)</f>
        <v>0</v>
      </c>
      <c r="CT10" s="79">
        <f>ROUND(IF(CP10=0,(MAX(CK10,CL10)+CJ10)/2,(MAX(CQ10,CR10)+CP10)/2),1)</f>
        <v>0</v>
      </c>
      <c r="CU10" s="16"/>
      <c r="CV10" s="16"/>
      <c r="CW10" s="68">
        <f>ROUND((CU10+CV10*2)/3,1)</f>
        <v>0</v>
      </c>
      <c r="CX10" s="12"/>
      <c r="CY10" s="12"/>
      <c r="CZ10" s="68">
        <f>ROUND((MAX(CX10:CY10)+CW10)/2,1)</f>
        <v>0</v>
      </c>
      <c r="DA10" s="16"/>
      <c r="DB10" s="16"/>
      <c r="DC10" s="68">
        <f>ROUND((DA10+DB10*2)/3,1)</f>
        <v>0</v>
      </c>
      <c r="DD10" s="12"/>
      <c r="DE10" s="12"/>
      <c r="DF10" s="68">
        <f>ROUND((MAX(DD10:DE10)+DC10)/2,1)</f>
        <v>0</v>
      </c>
      <c r="DG10" s="79">
        <f>ROUND(IF(DC10=0,(MAX(CX10,CY10)+CW10)/2,(MAX(DD10,DE10)+DC10)/2),1)</f>
        <v>0</v>
      </c>
      <c r="DH10" s="16"/>
      <c r="DI10" s="16"/>
      <c r="DJ10" s="68">
        <f>ROUND((DH10+DI10*2)/3,1)</f>
        <v>0</v>
      </c>
      <c r="DK10" s="12"/>
      <c r="DL10" s="12"/>
      <c r="DM10" s="68">
        <f>ROUND((MAX(DK10:DL10)+DJ10)/2,1)</f>
        <v>0</v>
      </c>
      <c r="DN10" s="16"/>
      <c r="DO10" s="16"/>
      <c r="DP10" s="68">
        <f>ROUND((DN10+DO10*2)/3,1)</f>
        <v>0</v>
      </c>
      <c r="DQ10" s="12"/>
      <c r="DR10" s="12"/>
      <c r="DS10" s="68">
        <f>ROUND((MAX(DQ10:DR10)+DP10)/2,1)</f>
        <v>0</v>
      </c>
      <c r="DT10" s="79">
        <f>ROUND(IF(DP10=0,(MAX(DK10,DL10)+DJ10)/2,(MAX(DQ10,DR10)+DP10)/2),1)</f>
        <v>0</v>
      </c>
      <c r="DU10" s="16"/>
      <c r="DV10" s="16"/>
      <c r="DW10" s="16"/>
      <c r="DX10" s="16"/>
      <c r="DY10" s="68">
        <f>ROUND((DU10+DV10+DW10*2+DX10*2)/6,1)</f>
        <v>0</v>
      </c>
      <c r="DZ10" s="12"/>
      <c r="EA10" s="12"/>
      <c r="EB10" s="68">
        <f>ROUND((MAX(DZ10:EA10)+DY10)/2,1)</f>
        <v>0</v>
      </c>
      <c r="EC10" s="16"/>
      <c r="ED10" s="16"/>
      <c r="EE10" s="68">
        <f>ROUND((EC10+ED10*2)/3,1)</f>
        <v>0</v>
      </c>
      <c r="EF10" s="12"/>
      <c r="EG10" s="12"/>
      <c r="EH10" s="68">
        <f>ROUND((MAX(EF10:EG10)+EE10)/2,1)</f>
        <v>0</v>
      </c>
      <c r="EI10" s="79">
        <f>ROUND(IF(EE10=0,(MAX(DZ10,EA10)+DY10)/2,(MAX(EF10,EG10)+EE10)/2),1)</f>
        <v>0</v>
      </c>
      <c r="EJ10" s="16"/>
      <c r="EK10" s="16"/>
      <c r="EL10" s="68">
        <f>ROUND((EJ10+EK10*2)/3,1)</f>
        <v>0</v>
      </c>
      <c r="EM10" s="12"/>
      <c r="EN10" s="12"/>
      <c r="EO10" s="68">
        <f>ROUND((MAX(EM10:EN10)+EL10)/2,1)</f>
        <v>0</v>
      </c>
      <c r="EP10" s="16"/>
      <c r="EQ10" s="16"/>
      <c r="ER10" s="68">
        <f>ROUND((EP10+EQ10*2)/3,1)</f>
        <v>0</v>
      </c>
      <c r="ES10" s="12"/>
      <c r="ET10" s="12"/>
      <c r="EU10" s="68">
        <f>ROUND((MAX(ES10:ET10)+ER10)/2,1)</f>
        <v>0</v>
      </c>
      <c r="EV10" s="79">
        <f>ROUND(IF(ER10=0,(MAX(EM10,EN10)+EL10)/2,(MAX(ES10,ET10)+ER10)/2),1)</f>
        <v>0</v>
      </c>
    </row>
  </sheetData>
  <sheetProtection/>
  <mergeCells count="54">
    <mergeCell ref="BD6:BQ6"/>
    <mergeCell ref="BC7:BC8"/>
    <mergeCell ref="BD7:BK7"/>
    <mergeCell ref="BL7:BQ7"/>
    <mergeCell ref="EJ6:EU6"/>
    <mergeCell ref="G6:I8"/>
    <mergeCell ref="K6:K8"/>
    <mergeCell ref="L6:L8"/>
    <mergeCell ref="Z6:AO6"/>
    <mergeCell ref="AQ6:BB6"/>
    <mergeCell ref="DU6:EH6"/>
    <mergeCell ref="BS6:CD6"/>
    <mergeCell ref="CF6:CS6"/>
    <mergeCell ref="CE7:CE8"/>
    <mergeCell ref="BS7:BX7"/>
    <mergeCell ref="BY7:CD7"/>
    <mergeCell ref="CT7:CT8"/>
    <mergeCell ref="CU7:CZ7"/>
    <mergeCell ref="DA7:DF7"/>
    <mergeCell ref="DG7:DG8"/>
    <mergeCell ref="A6:A8"/>
    <mergeCell ref="B6:B8"/>
    <mergeCell ref="C6:C8"/>
    <mergeCell ref="D6:D8"/>
    <mergeCell ref="E6:F8"/>
    <mergeCell ref="CF7:CM7"/>
    <mergeCell ref="AJ7:AO7"/>
    <mergeCell ref="AP7:AP8"/>
    <mergeCell ref="AG7:AG8"/>
    <mergeCell ref="AH7:AH8"/>
    <mergeCell ref="DH7:DM7"/>
    <mergeCell ref="CU6:DF6"/>
    <mergeCell ref="DH6:DS6"/>
    <mergeCell ref="DN7:DS7"/>
    <mergeCell ref="CN7:CS7"/>
    <mergeCell ref="BR7:BR8"/>
    <mergeCell ref="J6:J8"/>
    <mergeCell ref="EV7:EV8"/>
    <mergeCell ref="DT7:DT8"/>
    <mergeCell ref="DU7:EB7"/>
    <mergeCell ref="EC7:EH7"/>
    <mergeCell ref="EI7:EI8"/>
    <mergeCell ref="EJ7:EO7"/>
    <mergeCell ref="EP7:EU7"/>
    <mergeCell ref="M6:X6"/>
    <mergeCell ref="M7:R7"/>
    <mergeCell ref="S7:X7"/>
    <mergeCell ref="Y7:Y8"/>
    <mergeCell ref="AQ7:AV7"/>
    <mergeCell ref="AW7:BB7"/>
    <mergeCell ref="AI7:AI8"/>
    <mergeCell ref="Z7:AB7"/>
    <mergeCell ref="AC7:AE7"/>
    <mergeCell ref="AF7:AF8"/>
  </mergeCells>
  <printOptions/>
  <pageMargins left="0.7" right="0.7" top="0.75" bottom="0.75" header="0.3" footer="0.3"/>
  <pageSetup horizontalDpi="600" verticalDpi="600" orientation="portrait" paperSize="9" r:id="rId1"/>
  <ignoredErrors>
    <ignoredError sqref="AE10:AF10 AB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E16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Y9" sqref="Y9:AC9"/>
    </sheetView>
  </sheetViews>
  <sheetFormatPr defaultColWidth="9.140625" defaultRowHeight="15"/>
  <cols>
    <col min="1" max="2" width="3.140625" style="0" customWidth="1"/>
    <col min="3" max="3" width="7.00390625" style="0" customWidth="1"/>
    <col min="4" max="4" width="3.57421875" style="0" customWidth="1"/>
    <col min="5" max="5" width="14.7109375" style="0" customWidth="1"/>
    <col min="6" max="6" width="6.140625" style="0" customWidth="1"/>
    <col min="7" max="9" width="3.00390625" style="0" customWidth="1"/>
    <col min="10" max="10" width="9.28125" style="0" customWidth="1"/>
    <col min="13" max="135" width="3.00390625" style="0" customWidth="1"/>
    <col min="136" max="161" width="3.28125" style="0" customWidth="1"/>
    <col min="162" max="187" width="3.14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82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87" ht="15">
      <c r="A6" s="103" t="s">
        <v>2</v>
      </c>
      <c r="B6" s="103" t="s">
        <v>3</v>
      </c>
      <c r="C6" s="99" t="s">
        <v>4</v>
      </c>
      <c r="D6" s="99" t="s">
        <v>5</v>
      </c>
      <c r="E6" s="103" t="s">
        <v>6</v>
      </c>
      <c r="F6" s="100"/>
      <c r="G6" s="104"/>
      <c r="H6" s="105"/>
      <c r="I6" s="106"/>
      <c r="J6" s="103" t="s">
        <v>7</v>
      </c>
      <c r="K6" s="99" t="s">
        <v>8</v>
      </c>
      <c r="L6" s="99" t="s">
        <v>9</v>
      </c>
      <c r="M6" s="101" t="s">
        <v>20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3">
        <v>6</v>
      </c>
      <c r="AD6" s="101" t="s">
        <v>21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3">
        <v>2</v>
      </c>
      <c r="AQ6" s="101" t="s">
        <v>83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3">
        <v>4</v>
      </c>
      <c r="BD6" s="101" t="s">
        <v>84</v>
      </c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3">
        <v>3</v>
      </c>
      <c r="BQ6" s="101" t="s">
        <v>85</v>
      </c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3">
        <v>4</v>
      </c>
      <c r="CD6" s="101" t="s">
        <v>86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3">
        <v>4</v>
      </c>
      <c r="CQ6" s="101" t="s">
        <v>87</v>
      </c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3">
        <v>5</v>
      </c>
      <c r="DF6" s="101" t="s">
        <v>88</v>
      </c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3">
        <v>2</v>
      </c>
      <c r="DS6" s="101" t="s">
        <v>89</v>
      </c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3">
        <v>3</v>
      </c>
      <c r="EF6" s="101" t="s">
        <v>90</v>
      </c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3">
        <v>3</v>
      </c>
      <c r="ES6" s="101" t="s">
        <v>91</v>
      </c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3">
        <v>3</v>
      </c>
      <c r="FF6" s="101" t="s">
        <v>92</v>
      </c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3">
        <v>2</v>
      </c>
      <c r="FS6" s="94" t="s">
        <v>93</v>
      </c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3">
        <v>2</v>
      </c>
    </row>
    <row r="7" spans="1:187" ht="15" customHeight="1">
      <c r="A7" s="103"/>
      <c r="B7" s="100"/>
      <c r="C7" s="100"/>
      <c r="D7" s="100"/>
      <c r="E7" s="100"/>
      <c r="F7" s="100"/>
      <c r="G7" s="107"/>
      <c r="H7" s="108"/>
      <c r="I7" s="109"/>
      <c r="J7" s="100"/>
      <c r="K7" s="100"/>
      <c r="L7" s="100"/>
      <c r="M7" s="94" t="s">
        <v>586</v>
      </c>
      <c r="N7" s="95"/>
      <c r="O7" s="96"/>
      <c r="P7" s="94" t="s">
        <v>587</v>
      </c>
      <c r="Q7" s="95"/>
      <c r="R7" s="96"/>
      <c r="S7" s="92" t="s">
        <v>15</v>
      </c>
      <c r="T7" s="92" t="s">
        <v>590</v>
      </c>
      <c r="U7" s="92" t="s">
        <v>17</v>
      </c>
      <c r="V7" s="92" t="s">
        <v>591</v>
      </c>
      <c r="W7" s="94" t="s">
        <v>11</v>
      </c>
      <c r="X7" s="95"/>
      <c r="Y7" s="95"/>
      <c r="Z7" s="95"/>
      <c r="AA7" s="95"/>
      <c r="AB7" s="96"/>
      <c r="AC7" s="97" t="s">
        <v>12</v>
      </c>
      <c r="AD7" s="114" t="s">
        <v>10</v>
      </c>
      <c r="AE7" s="115"/>
      <c r="AF7" s="115"/>
      <c r="AG7" s="115"/>
      <c r="AH7" s="115"/>
      <c r="AI7" s="115"/>
      <c r="AJ7" s="94" t="s">
        <v>11</v>
      </c>
      <c r="AK7" s="95"/>
      <c r="AL7" s="95"/>
      <c r="AM7" s="95"/>
      <c r="AN7" s="95"/>
      <c r="AO7" s="96"/>
      <c r="AP7" s="97" t="s">
        <v>12</v>
      </c>
      <c r="AQ7" s="114" t="s">
        <v>10</v>
      </c>
      <c r="AR7" s="115"/>
      <c r="AS7" s="115"/>
      <c r="AT7" s="115"/>
      <c r="AU7" s="115"/>
      <c r="AV7" s="115"/>
      <c r="AW7" s="94" t="s">
        <v>11</v>
      </c>
      <c r="AX7" s="95"/>
      <c r="AY7" s="95"/>
      <c r="AZ7" s="95"/>
      <c r="BA7" s="95"/>
      <c r="BB7" s="96"/>
      <c r="BC7" s="97" t="s">
        <v>12</v>
      </c>
      <c r="BD7" s="94" t="s">
        <v>10</v>
      </c>
      <c r="BE7" s="95"/>
      <c r="BF7" s="95"/>
      <c r="BG7" s="95"/>
      <c r="BH7" s="95"/>
      <c r="BI7" s="96"/>
      <c r="BJ7" s="94" t="s">
        <v>11</v>
      </c>
      <c r="BK7" s="95"/>
      <c r="BL7" s="95"/>
      <c r="BM7" s="95"/>
      <c r="BN7" s="95"/>
      <c r="BO7" s="96"/>
      <c r="BP7" s="116" t="s">
        <v>12</v>
      </c>
      <c r="BQ7" s="114" t="s">
        <v>10</v>
      </c>
      <c r="BR7" s="115"/>
      <c r="BS7" s="115"/>
      <c r="BT7" s="115"/>
      <c r="BU7" s="115"/>
      <c r="BV7" s="115"/>
      <c r="BW7" s="94" t="s">
        <v>11</v>
      </c>
      <c r="BX7" s="95"/>
      <c r="BY7" s="95"/>
      <c r="BZ7" s="95"/>
      <c r="CA7" s="95"/>
      <c r="CB7" s="96"/>
      <c r="CC7" s="97" t="s">
        <v>12</v>
      </c>
      <c r="CD7" s="114" t="s">
        <v>10</v>
      </c>
      <c r="CE7" s="115"/>
      <c r="CF7" s="115"/>
      <c r="CG7" s="115"/>
      <c r="CH7" s="115"/>
      <c r="CI7" s="115"/>
      <c r="CJ7" s="94" t="s">
        <v>11</v>
      </c>
      <c r="CK7" s="95"/>
      <c r="CL7" s="95"/>
      <c r="CM7" s="95"/>
      <c r="CN7" s="95"/>
      <c r="CO7" s="96"/>
      <c r="CP7" s="97" t="s">
        <v>12</v>
      </c>
      <c r="CQ7" s="114" t="s">
        <v>10</v>
      </c>
      <c r="CR7" s="115"/>
      <c r="CS7" s="115"/>
      <c r="CT7" s="115"/>
      <c r="CU7" s="115"/>
      <c r="CV7" s="115"/>
      <c r="CW7" s="115"/>
      <c r="CX7" s="115"/>
      <c r="CY7" s="94" t="s">
        <v>11</v>
      </c>
      <c r="CZ7" s="95"/>
      <c r="DA7" s="95"/>
      <c r="DB7" s="95"/>
      <c r="DC7" s="95"/>
      <c r="DD7" s="96"/>
      <c r="DE7" s="97" t="s">
        <v>12</v>
      </c>
      <c r="DF7" s="114" t="s">
        <v>10</v>
      </c>
      <c r="DG7" s="115"/>
      <c r="DH7" s="115"/>
      <c r="DI7" s="115"/>
      <c r="DJ7" s="115"/>
      <c r="DK7" s="115"/>
      <c r="DL7" s="94" t="s">
        <v>11</v>
      </c>
      <c r="DM7" s="95"/>
      <c r="DN7" s="95"/>
      <c r="DO7" s="95"/>
      <c r="DP7" s="95"/>
      <c r="DQ7" s="96"/>
      <c r="DR7" s="97" t="s">
        <v>12</v>
      </c>
      <c r="DS7" s="114" t="s">
        <v>10</v>
      </c>
      <c r="DT7" s="115"/>
      <c r="DU7" s="115"/>
      <c r="DV7" s="115"/>
      <c r="DW7" s="115"/>
      <c r="DX7" s="115"/>
      <c r="DY7" s="94" t="s">
        <v>11</v>
      </c>
      <c r="DZ7" s="95"/>
      <c r="EA7" s="95"/>
      <c r="EB7" s="95"/>
      <c r="EC7" s="95"/>
      <c r="ED7" s="96"/>
      <c r="EE7" s="97" t="s">
        <v>12</v>
      </c>
      <c r="EF7" s="114" t="s">
        <v>10</v>
      </c>
      <c r="EG7" s="115"/>
      <c r="EH7" s="115"/>
      <c r="EI7" s="115"/>
      <c r="EJ7" s="115"/>
      <c r="EK7" s="115"/>
      <c r="EL7" s="94" t="s">
        <v>11</v>
      </c>
      <c r="EM7" s="95"/>
      <c r="EN7" s="95"/>
      <c r="EO7" s="95"/>
      <c r="EP7" s="95"/>
      <c r="EQ7" s="96"/>
      <c r="ER7" s="97" t="s">
        <v>12</v>
      </c>
      <c r="ES7" s="114" t="s">
        <v>10</v>
      </c>
      <c r="ET7" s="115"/>
      <c r="EU7" s="115"/>
      <c r="EV7" s="115"/>
      <c r="EW7" s="115"/>
      <c r="EX7" s="115"/>
      <c r="EY7" s="94" t="s">
        <v>11</v>
      </c>
      <c r="EZ7" s="95"/>
      <c r="FA7" s="95"/>
      <c r="FB7" s="95"/>
      <c r="FC7" s="95"/>
      <c r="FD7" s="96"/>
      <c r="FE7" s="97" t="s">
        <v>12</v>
      </c>
      <c r="FF7" s="114" t="s">
        <v>10</v>
      </c>
      <c r="FG7" s="115"/>
      <c r="FH7" s="115"/>
      <c r="FI7" s="115"/>
      <c r="FJ7" s="115"/>
      <c r="FK7" s="115"/>
      <c r="FL7" s="94" t="s">
        <v>11</v>
      </c>
      <c r="FM7" s="95"/>
      <c r="FN7" s="95"/>
      <c r="FO7" s="95"/>
      <c r="FP7" s="95"/>
      <c r="FQ7" s="96"/>
      <c r="FR7" s="97" t="s">
        <v>12</v>
      </c>
      <c r="FS7" s="114" t="s">
        <v>10</v>
      </c>
      <c r="FT7" s="115"/>
      <c r="FU7" s="115"/>
      <c r="FV7" s="115"/>
      <c r="FW7" s="115"/>
      <c r="FX7" s="115"/>
      <c r="FY7" s="94" t="s">
        <v>11</v>
      </c>
      <c r="FZ7" s="95"/>
      <c r="GA7" s="95"/>
      <c r="GB7" s="95"/>
      <c r="GC7" s="95"/>
      <c r="GD7" s="96"/>
      <c r="GE7" s="97" t="s">
        <v>12</v>
      </c>
    </row>
    <row r="8" spans="1:187" ht="33">
      <c r="A8" s="103"/>
      <c r="B8" s="100"/>
      <c r="C8" s="100"/>
      <c r="D8" s="100"/>
      <c r="E8" s="100"/>
      <c r="F8" s="100"/>
      <c r="G8" s="110"/>
      <c r="H8" s="111"/>
      <c r="I8" s="112"/>
      <c r="J8" s="100"/>
      <c r="K8" s="100"/>
      <c r="L8" s="100"/>
      <c r="M8" s="6" t="s">
        <v>13</v>
      </c>
      <c r="N8" s="6" t="s">
        <v>14</v>
      </c>
      <c r="O8" s="7" t="s">
        <v>588</v>
      </c>
      <c r="P8" s="7" t="s">
        <v>13</v>
      </c>
      <c r="Q8" s="6" t="s">
        <v>14</v>
      </c>
      <c r="R8" s="7" t="s">
        <v>589</v>
      </c>
      <c r="S8" s="93"/>
      <c r="T8" s="93"/>
      <c r="U8" s="93"/>
      <c r="V8" s="93"/>
      <c r="W8" s="6" t="s">
        <v>13</v>
      </c>
      <c r="X8" s="6" t="s">
        <v>14</v>
      </c>
      <c r="Y8" s="7" t="s">
        <v>15</v>
      </c>
      <c r="Z8" s="7" t="s">
        <v>16</v>
      </c>
      <c r="AA8" s="7" t="s">
        <v>17</v>
      </c>
      <c r="AB8" s="8" t="s">
        <v>19</v>
      </c>
      <c r="AC8" s="98"/>
      <c r="AD8" s="6" t="s">
        <v>13</v>
      </c>
      <c r="AE8" s="6" t="s">
        <v>14</v>
      </c>
      <c r="AF8" s="7" t="s">
        <v>15</v>
      </c>
      <c r="AG8" s="7" t="s">
        <v>16</v>
      </c>
      <c r="AH8" s="7" t="s">
        <v>17</v>
      </c>
      <c r="AI8" s="7" t="s">
        <v>19</v>
      </c>
      <c r="AJ8" s="6" t="s">
        <v>13</v>
      </c>
      <c r="AK8" s="6" t="s">
        <v>14</v>
      </c>
      <c r="AL8" s="7" t="s">
        <v>15</v>
      </c>
      <c r="AM8" s="7" t="s">
        <v>16</v>
      </c>
      <c r="AN8" s="7" t="s">
        <v>17</v>
      </c>
      <c r="AO8" s="7" t="s">
        <v>19</v>
      </c>
      <c r="AP8" s="113"/>
      <c r="AQ8" s="6" t="s">
        <v>13</v>
      </c>
      <c r="AR8" s="6" t="s">
        <v>14</v>
      </c>
      <c r="AS8" s="7" t="s">
        <v>15</v>
      </c>
      <c r="AT8" s="7" t="s">
        <v>16</v>
      </c>
      <c r="AU8" s="7" t="s">
        <v>17</v>
      </c>
      <c r="AV8" s="7" t="s">
        <v>19</v>
      </c>
      <c r="AW8" s="6" t="s">
        <v>13</v>
      </c>
      <c r="AX8" s="6" t="s">
        <v>14</v>
      </c>
      <c r="AY8" s="7" t="s">
        <v>15</v>
      </c>
      <c r="AZ8" s="7" t="s">
        <v>16</v>
      </c>
      <c r="BA8" s="7" t="s">
        <v>17</v>
      </c>
      <c r="BB8" s="7" t="s">
        <v>19</v>
      </c>
      <c r="BC8" s="113"/>
      <c r="BD8" s="6" t="s">
        <v>13</v>
      </c>
      <c r="BE8" s="6" t="s">
        <v>14</v>
      </c>
      <c r="BF8" s="7" t="s">
        <v>15</v>
      </c>
      <c r="BG8" s="7" t="s">
        <v>16</v>
      </c>
      <c r="BH8" s="7" t="s">
        <v>17</v>
      </c>
      <c r="BI8" s="7" t="s">
        <v>18</v>
      </c>
      <c r="BJ8" s="6" t="s">
        <v>13</v>
      </c>
      <c r="BK8" s="6" t="s">
        <v>14</v>
      </c>
      <c r="BL8" s="7" t="s">
        <v>15</v>
      </c>
      <c r="BM8" s="7" t="s">
        <v>16</v>
      </c>
      <c r="BN8" s="7" t="s">
        <v>17</v>
      </c>
      <c r="BO8" s="7" t="s">
        <v>19</v>
      </c>
      <c r="BP8" s="116"/>
      <c r="BQ8" s="6" t="s">
        <v>13</v>
      </c>
      <c r="BR8" s="6" t="s">
        <v>14</v>
      </c>
      <c r="BS8" s="7" t="s">
        <v>15</v>
      </c>
      <c r="BT8" s="7" t="s">
        <v>16</v>
      </c>
      <c r="BU8" s="7" t="s">
        <v>17</v>
      </c>
      <c r="BV8" s="7" t="s">
        <v>19</v>
      </c>
      <c r="BW8" s="6" t="s">
        <v>13</v>
      </c>
      <c r="BX8" s="6" t="s">
        <v>14</v>
      </c>
      <c r="BY8" s="7" t="s">
        <v>15</v>
      </c>
      <c r="BZ8" s="7" t="s">
        <v>16</v>
      </c>
      <c r="CA8" s="7" t="s">
        <v>17</v>
      </c>
      <c r="CB8" s="7" t="s">
        <v>19</v>
      </c>
      <c r="CC8" s="113"/>
      <c r="CD8" s="6" t="s">
        <v>13</v>
      </c>
      <c r="CE8" s="6" t="s">
        <v>14</v>
      </c>
      <c r="CF8" s="7" t="s">
        <v>15</v>
      </c>
      <c r="CG8" s="7" t="s">
        <v>16</v>
      </c>
      <c r="CH8" s="7" t="s">
        <v>17</v>
      </c>
      <c r="CI8" s="7" t="s">
        <v>19</v>
      </c>
      <c r="CJ8" s="6" t="s">
        <v>13</v>
      </c>
      <c r="CK8" s="6" t="s">
        <v>14</v>
      </c>
      <c r="CL8" s="7" t="s">
        <v>15</v>
      </c>
      <c r="CM8" s="7" t="s">
        <v>16</v>
      </c>
      <c r="CN8" s="7" t="s">
        <v>17</v>
      </c>
      <c r="CO8" s="7" t="s">
        <v>19</v>
      </c>
      <c r="CP8" s="113"/>
      <c r="CQ8" s="6" t="s">
        <v>13</v>
      </c>
      <c r="CR8" s="6" t="s">
        <v>13</v>
      </c>
      <c r="CS8" s="6" t="s">
        <v>14</v>
      </c>
      <c r="CT8" s="6" t="s">
        <v>14</v>
      </c>
      <c r="CU8" s="7" t="s">
        <v>15</v>
      </c>
      <c r="CV8" s="7" t="s">
        <v>16</v>
      </c>
      <c r="CW8" s="7" t="s">
        <v>17</v>
      </c>
      <c r="CX8" s="7" t="s">
        <v>19</v>
      </c>
      <c r="CY8" s="6" t="s">
        <v>13</v>
      </c>
      <c r="CZ8" s="6" t="s">
        <v>14</v>
      </c>
      <c r="DA8" s="7" t="s">
        <v>15</v>
      </c>
      <c r="DB8" s="7" t="s">
        <v>16</v>
      </c>
      <c r="DC8" s="7" t="s">
        <v>17</v>
      </c>
      <c r="DD8" s="7" t="s">
        <v>19</v>
      </c>
      <c r="DE8" s="113"/>
      <c r="DF8" s="6" t="s">
        <v>13</v>
      </c>
      <c r="DG8" s="6" t="s">
        <v>14</v>
      </c>
      <c r="DH8" s="7" t="s">
        <v>15</v>
      </c>
      <c r="DI8" s="7" t="s">
        <v>16</v>
      </c>
      <c r="DJ8" s="7" t="s">
        <v>17</v>
      </c>
      <c r="DK8" s="7" t="s">
        <v>19</v>
      </c>
      <c r="DL8" s="6" t="s">
        <v>13</v>
      </c>
      <c r="DM8" s="6" t="s">
        <v>14</v>
      </c>
      <c r="DN8" s="7" t="s">
        <v>15</v>
      </c>
      <c r="DO8" s="7" t="s">
        <v>16</v>
      </c>
      <c r="DP8" s="7" t="s">
        <v>17</v>
      </c>
      <c r="DQ8" s="7" t="s">
        <v>19</v>
      </c>
      <c r="DR8" s="113"/>
      <c r="DS8" s="6" t="s">
        <v>13</v>
      </c>
      <c r="DT8" s="6" t="s">
        <v>14</v>
      </c>
      <c r="DU8" s="7" t="s">
        <v>15</v>
      </c>
      <c r="DV8" s="7" t="s">
        <v>16</v>
      </c>
      <c r="DW8" s="7" t="s">
        <v>17</v>
      </c>
      <c r="DX8" s="7" t="s">
        <v>19</v>
      </c>
      <c r="DY8" s="6" t="s">
        <v>13</v>
      </c>
      <c r="DZ8" s="6" t="s">
        <v>14</v>
      </c>
      <c r="EA8" s="7" t="s">
        <v>15</v>
      </c>
      <c r="EB8" s="7" t="s">
        <v>16</v>
      </c>
      <c r="EC8" s="7" t="s">
        <v>17</v>
      </c>
      <c r="ED8" s="7" t="s">
        <v>19</v>
      </c>
      <c r="EE8" s="113"/>
      <c r="EF8" s="6" t="s">
        <v>13</v>
      </c>
      <c r="EG8" s="6" t="s">
        <v>14</v>
      </c>
      <c r="EH8" s="7" t="s">
        <v>15</v>
      </c>
      <c r="EI8" s="7" t="s">
        <v>16</v>
      </c>
      <c r="EJ8" s="7" t="s">
        <v>17</v>
      </c>
      <c r="EK8" s="7" t="s">
        <v>19</v>
      </c>
      <c r="EL8" s="6" t="s">
        <v>13</v>
      </c>
      <c r="EM8" s="6" t="s">
        <v>14</v>
      </c>
      <c r="EN8" s="7" t="s">
        <v>15</v>
      </c>
      <c r="EO8" s="7" t="s">
        <v>16</v>
      </c>
      <c r="EP8" s="7" t="s">
        <v>17</v>
      </c>
      <c r="EQ8" s="7" t="s">
        <v>19</v>
      </c>
      <c r="ER8" s="113"/>
      <c r="ES8" s="6" t="s">
        <v>13</v>
      </c>
      <c r="ET8" s="6" t="s">
        <v>14</v>
      </c>
      <c r="EU8" s="7" t="s">
        <v>15</v>
      </c>
      <c r="EV8" s="7" t="s">
        <v>16</v>
      </c>
      <c r="EW8" s="7" t="s">
        <v>17</v>
      </c>
      <c r="EX8" s="7" t="s">
        <v>19</v>
      </c>
      <c r="EY8" s="6" t="s">
        <v>13</v>
      </c>
      <c r="EZ8" s="6" t="s">
        <v>14</v>
      </c>
      <c r="FA8" s="7" t="s">
        <v>15</v>
      </c>
      <c r="FB8" s="7" t="s">
        <v>16</v>
      </c>
      <c r="FC8" s="7" t="s">
        <v>17</v>
      </c>
      <c r="FD8" s="7" t="s">
        <v>19</v>
      </c>
      <c r="FE8" s="113"/>
      <c r="FF8" s="6" t="s">
        <v>13</v>
      </c>
      <c r="FG8" s="6" t="s">
        <v>14</v>
      </c>
      <c r="FH8" s="7" t="s">
        <v>15</v>
      </c>
      <c r="FI8" s="7" t="s">
        <v>16</v>
      </c>
      <c r="FJ8" s="7" t="s">
        <v>17</v>
      </c>
      <c r="FK8" s="7" t="s">
        <v>19</v>
      </c>
      <c r="FL8" s="6" t="s">
        <v>13</v>
      </c>
      <c r="FM8" s="6" t="s">
        <v>14</v>
      </c>
      <c r="FN8" s="7" t="s">
        <v>15</v>
      </c>
      <c r="FO8" s="7" t="s">
        <v>16</v>
      </c>
      <c r="FP8" s="7" t="s">
        <v>17</v>
      </c>
      <c r="FQ8" s="7" t="s">
        <v>19</v>
      </c>
      <c r="FR8" s="113"/>
      <c r="FS8" s="6" t="s">
        <v>13</v>
      </c>
      <c r="FT8" s="6" t="s">
        <v>14</v>
      </c>
      <c r="FU8" s="7" t="s">
        <v>15</v>
      </c>
      <c r="FV8" s="7" t="s">
        <v>16</v>
      </c>
      <c r="FW8" s="7" t="s">
        <v>17</v>
      </c>
      <c r="FX8" s="7" t="s">
        <v>19</v>
      </c>
      <c r="FY8" s="6" t="s">
        <v>13</v>
      </c>
      <c r="FZ8" s="6" t="s">
        <v>14</v>
      </c>
      <c r="GA8" s="7" t="s">
        <v>15</v>
      </c>
      <c r="GB8" s="7" t="s">
        <v>16</v>
      </c>
      <c r="GC8" s="7" t="s">
        <v>17</v>
      </c>
      <c r="GD8" s="7" t="s">
        <v>19</v>
      </c>
      <c r="GE8" s="113"/>
    </row>
    <row r="9" spans="1:187" s="17" customFormat="1" ht="15">
      <c r="A9" s="11">
        <v>1</v>
      </c>
      <c r="B9" s="12" t="s">
        <v>138</v>
      </c>
      <c r="C9" s="11" t="s">
        <v>338</v>
      </c>
      <c r="D9" s="13" t="s">
        <v>339</v>
      </c>
      <c r="E9" s="14" t="s">
        <v>340</v>
      </c>
      <c r="F9" s="15" t="s">
        <v>341</v>
      </c>
      <c r="G9" s="13" t="s">
        <v>264</v>
      </c>
      <c r="H9" s="13" t="s">
        <v>208</v>
      </c>
      <c r="I9" s="11">
        <v>92</v>
      </c>
      <c r="J9" s="11" t="s">
        <v>342</v>
      </c>
      <c r="K9" s="16" t="s">
        <v>343</v>
      </c>
      <c r="L9" s="12"/>
      <c r="M9" s="34"/>
      <c r="N9" s="34"/>
      <c r="O9" s="68">
        <f>ROUND((M9+N9*2)/3,1)</f>
        <v>0</v>
      </c>
      <c r="P9" s="56">
        <v>9</v>
      </c>
      <c r="Q9" s="56">
        <v>7</v>
      </c>
      <c r="R9" s="68">
        <f>ROUND((P9+Q9*2)/3,1)</f>
        <v>7.7</v>
      </c>
      <c r="S9" s="68">
        <f>ROUND((O9+R9)/2,1)</f>
        <v>3.9</v>
      </c>
      <c r="T9" s="56"/>
      <c r="U9" s="56"/>
      <c r="V9" s="68">
        <f>ROUND((MAX(T9:U9)+S9)/2,1)</f>
        <v>2</v>
      </c>
      <c r="W9" s="34"/>
      <c r="X9" s="34"/>
      <c r="Y9" s="68">
        <f>ROUND((W9+X9*2)/3,1)</f>
        <v>0</v>
      </c>
      <c r="Z9" s="56"/>
      <c r="AA9" s="56"/>
      <c r="AB9" s="79">
        <f>ROUND((MAX(Z9:AA9)+Y9)/2,1)</f>
        <v>0</v>
      </c>
      <c r="AC9" s="79">
        <f aca="true" t="shared" si="0" ref="AC9:AC16">ROUND(IF(Y9=0,(MAX(T9,U9)+S9)/2,(MAX(Z9,AA9)+Y9)/2),1)</f>
        <v>2</v>
      </c>
      <c r="AD9" s="57"/>
      <c r="AE9" s="57"/>
      <c r="AF9" s="21">
        <f>ROUND((AD9+AE9*2)/3,1)</f>
        <v>0</v>
      </c>
      <c r="AG9" s="57"/>
      <c r="AH9" s="57"/>
      <c r="AI9" s="21">
        <f>ROUND((MAX(AG9:AH9)+AF9)/2,1)</f>
        <v>0</v>
      </c>
      <c r="AJ9" s="16"/>
      <c r="AK9" s="16"/>
      <c r="AL9" s="21">
        <f>ROUND((AJ9+AK9*2)/3,1)</f>
        <v>0</v>
      </c>
      <c r="AM9" s="57"/>
      <c r="AN9" s="57"/>
      <c r="AO9" s="21">
        <f>ROUND((MAX(AM9:AN9)+AL9)/2,1)</f>
        <v>0</v>
      </c>
      <c r="AP9" s="79">
        <f aca="true" t="shared" si="1" ref="AP9:AP16">ROUND(IF(AL9=0,(MAX(AG9,AH9)+AF9)/2,(MAX(AM9,AN9)+AL9)/2),1)</f>
        <v>0</v>
      </c>
      <c r="AQ9" s="16"/>
      <c r="AR9" s="16"/>
      <c r="AS9" s="21">
        <f>ROUND((AQ9+AR9*2)/3,1)</f>
        <v>0</v>
      </c>
      <c r="AT9" s="57"/>
      <c r="AU9" s="57"/>
      <c r="AV9" s="21">
        <f>ROUND((MAX(AT9:AU9)+AS9)/2,1)</f>
        <v>0</v>
      </c>
      <c r="AW9" s="16"/>
      <c r="AX9" s="16"/>
      <c r="AY9" s="21">
        <f>ROUND((AW9+AX9*2)/3,1)</f>
        <v>0</v>
      </c>
      <c r="AZ9" s="57"/>
      <c r="BA9" s="57"/>
      <c r="BB9" s="21">
        <f>ROUND((MAX(AZ9:BA9)+AY9)/2,1)</f>
        <v>0</v>
      </c>
      <c r="BC9" s="79">
        <f aca="true" t="shared" si="2" ref="BC9:BC16">ROUND(IF(AY9=0,(MAX(AT9,AU9)+AS9)/2,(MAX(AZ9,BA9)+AY9)/2),1)</f>
        <v>0</v>
      </c>
      <c r="BD9" s="16"/>
      <c r="BE9" s="16"/>
      <c r="BF9" s="21">
        <f>ROUND((BD9+BE9*2)/3,1)</f>
        <v>0</v>
      </c>
      <c r="BG9" s="57"/>
      <c r="BH9" s="57"/>
      <c r="BI9" s="21">
        <f>ROUND((MAX(BG9:BH9)+BF9)/2,1)</f>
        <v>0</v>
      </c>
      <c r="BJ9" s="16"/>
      <c r="BK9" s="16"/>
      <c r="BL9" s="21">
        <f>ROUND((BJ9+BK9*2)/3,1)</f>
        <v>0</v>
      </c>
      <c r="BM9" s="57"/>
      <c r="BN9" s="57"/>
      <c r="BO9" s="21">
        <f>ROUND((MAX(BM9:BN9)+BL9)/2,1)</f>
        <v>0</v>
      </c>
      <c r="BP9" s="79">
        <f aca="true" t="shared" si="3" ref="BP9:BP16">ROUND(IF(BL9=0,(MAX(BG9,BH9)+BF9)/2,(MAX(BM9,BN9)+BL9)/2),1)</f>
        <v>0</v>
      </c>
      <c r="BQ9" s="16"/>
      <c r="BR9" s="16"/>
      <c r="BS9" s="21">
        <f>ROUND((BQ9+BR9*2)/3,1)</f>
        <v>0</v>
      </c>
      <c r="BT9" s="57"/>
      <c r="BU9" s="57"/>
      <c r="BV9" s="21">
        <f>ROUND((MAX(BT9:BU9)+BS9)/2,1)</f>
        <v>0</v>
      </c>
      <c r="BW9" s="16"/>
      <c r="BX9" s="16"/>
      <c r="BY9" s="21">
        <f>ROUND((BW9+BX9*2)/3,1)</f>
        <v>0</v>
      </c>
      <c r="BZ9" s="57"/>
      <c r="CA9" s="57"/>
      <c r="CB9" s="21">
        <f>ROUND((MAX(BZ9:CA9)+BY9)/2,1)</f>
        <v>0</v>
      </c>
      <c r="CC9" s="79">
        <f aca="true" t="shared" si="4" ref="CC9:CC16">ROUND(IF(BY9=0,(MAX(BT9,BU9)+BS9)/2,(MAX(BZ9,CA9)+BY9)/2),1)</f>
        <v>0</v>
      </c>
      <c r="CD9" s="16"/>
      <c r="CE9" s="16"/>
      <c r="CF9" s="21">
        <f>ROUND((CD9+CE9*2)/3,1)</f>
        <v>0</v>
      </c>
      <c r="CG9" s="57"/>
      <c r="CH9" s="57"/>
      <c r="CI9" s="21">
        <f>ROUND((MAX(CG9:CH9)+CF9)/2,1)</f>
        <v>0</v>
      </c>
      <c r="CJ9" s="16"/>
      <c r="CK9" s="16"/>
      <c r="CL9" s="21">
        <f>ROUND((CJ9+CK9*2)/3,1)</f>
        <v>0</v>
      </c>
      <c r="CM9" s="57"/>
      <c r="CN9" s="57"/>
      <c r="CO9" s="21">
        <f>ROUND((MAX(CM9:CN9)+CL9)/2,1)</f>
        <v>0</v>
      </c>
      <c r="CP9" s="79">
        <f aca="true" t="shared" si="5" ref="CP9:CP16">ROUND(IF(CL9=0,(MAX(CG9,CH9)+CF9)/2,(MAX(CM9,CN9)+CL9)/2),1)</f>
        <v>0</v>
      </c>
      <c r="CQ9" s="16"/>
      <c r="CR9" s="16"/>
      <c r="CS9" s="16"/>
      <c r="CT9" s="16"/>
      <c r="CU9" s="21">
        <f>ROUND((CQ9+CR9+CS9*2+CT9*2)/6,1)</f>
        <v>0</v>
      </c>
      <c r="CV9" s="57"/>
      <c r="CW9" s="57"/>
      <c r="CX9" s="21">
        <f>ROUND((MAX(CV9:CW9)+CU9)/2,1)</f>
        <v>0</v>
      </c>
      <c r="CY9" s="16"/>
      <c r="CZ9" s="16"/>
      <c r="DA9" s="21">
        <f>ROUND((CY9+CZ9*2)/3,1)</f>
        <v>0</v>
      </c>
      <c r="DB9" s="57"/>
      <c r="DC9" s="57"/>
      <c r="DD9" s="21">
        <f>ROUND((MAX(DB9:DC9)+DA9)/2,1)</f>
        <v>0</v>
      </c>
      <c r="DE9" s="79">
        <f aca="true" t="shared" si="6" ref="DE9:DE16">ROUND(IF(DA9=0,(MAX(CV9,CW9)+CU9)/2,(MAX(DB9,DC9)+DA9)/2),1)</f>
        <v>0</v>
      </c>
      <c r="DF9" s="16"/>
      <c r="DG9" s="16"/>
      <c r="DH9" s="21">
        <f>ROUND((DF9+DG9*2)/3,1)</f>
        <v>0</v>
      </c>
      <c r="DI9" s="57"/>
      <c r="DJ9" s="57"/>
      <c r="DK9" s="21">
        <f>ROUND((MAX(DI9:DJ9)+DH9)/2,1)</f>
        <v>0</v>
      </c>
      <c r="DL9" s="16"/>
      <c r="DM9" s="16"/>
      <c r="DN9" s="21">
        <f>ROUND((DL9+DM9*2)/3,1)</f>
        <v>0</v>
      </c>
      <c r="DO9" s="57"/>
      <c r="DP9" s="57"/>
      <c r="DQ9" s="21">
        <f>ROUND((MAX(DO9:DP9)+DN9)/2,1)</f>
        <v>0</v>
      </c>
      <c r="DR9" s="79">
        <f aca="true" t="shared" si="7" ref="DR9:DR16">ROUND(IF(DN9=0,(MAX(DI9,DJ9)+DH9)/2,(MAX(DO9,DP9)+DN9)/2),1)</f>
        <v>0</v>
      </c>
      <c r="DS9" s="16"/>
      <c r="DT9" s="16"/>
      <c r="DU9" s="21">
        <f>ROUND((DS9+DT9*2)/3,1)</f>
        <v>0</v>
      </c>
      <c r="DV9" s="57"/>
      <c r="DW9" s="57"/>
      <c r="DX9" s="21">
        <f>ROUND((MAX(DV9:DW9)+DU9)/2,1)</f>
        <v>0</v>
      </c>
      <c r="DY9" s="16"/>
      <c r="DZ9" s="16"/>
      <c r="EA9" s="21">
        <f>ROUND((DY9+DZ9*2)/3,1)</f>
        <v>0</v>
      </c>
      <c r="EB9" s="57"/>
      <c r="EC9" s="57"/>
      <c r="ED9" s="21">
        <f>ROUND((MAX(EB9:EC9)+EA9)/2,1)</f>
        <v>0</v>
      </c>
      <c r="EE9" s="79">
        <f aca="true" t="shared" si="8" ref="EE9:EE16">ROUND(IF(EA9=0,(MAX(DV9,DW9)+DU9)/2,(MAX(EB9,EC9)+EA9)/2),1)</f>
        <v>0</v>
      </c>
      <c r="EF9" s="16"/>
      <c r="EG9" s="16"/>
      <c r="EH9" s="21">
        <f>ROUND((EF9+EG9*2)/3,1)</f>
        <v>0</v>
      </c>
      <c r="EI9" s="57"/>
      <c r="EJ9" s="57"/>
      <c r="EK9" s="21">
        <f>ROUND((MAX(EI9:EJ9)+EH9)/2,1)</f>
        <v>0</v>
      </c>
      <c r="EL9" s="16"/>
      <c r="EM9" s="16"/>
      <c r="EN9" s="21">
        <f>ROUND((EL9+EM9*2)/3,1)</f>
        <v>0</v>
      </c>
      <c r="EO9" s="57"/>
      <c r="EP9" s="57"/>
      <c r="EQ9" s="21">
        <f>ROUND((MAX(EO9:EP9)+EN9)/2,1)</f>
        <v>0</v>
      </c>
      <c r="ER9" s="79">
        <f aca="true" t="shared" si="9" ref="ER9:ER16">ROUND(IF(EN9=0,(MAX(EI9,EJ9)+EH9)/2,(MAX(EO9,EP9)+EN9)/2),1)</f>
        <v>0</v>
      </c>
      <c r="ES9" s="16"/>
      <c r="ET9" s="16"/>
      <c r="EU9" s="21">
        <f>ROUND((ES9+ET9*2)/3,1)</f>
        <v>0</v>
      </c>
      <c r="EV9" s="57"/>
      <c r="EW9" s="57"/>
      <c r="EX9" s="21">
        <f>ROUND((MAX(EV9:EW9)+EU9)/2,1)</f>
        <v>0</v>
      </c>
      <c r="EY9" s="16"/>
      <c r="EZ9" s="16"/>
      <c r="FA9" s="21">
        <f>ROUND((EY9+EZ9*2)/3,1)</f>
        <v>0</v>
      </c>
      <c r="FB9" s="57"/>
      <c r="FC9" s="57"/>
      <c r="FD9" s="21">
        <f>ROUND((MAX(FB9:FC9)+FA9)/2,1)</f>
        <v>0</v>
      </c>
      <c r="FE9" s="79">
        <f aca="true" t="shared" si="10" ref="FE9:FE16">ROUND(IF(FA9=0,(MAX(EV9,EW9)+EU9)/2,(MAX(FB9,FC9)+FA9)/2),1)</f>
        <v>0</v>
      </c>
      <c r="FF9" s="16"/>
      <c r="FG9" s="16"/>
      <c r="FH9" s="21">
        <f>ROUND((FF9+FG9*2)/3,1)</f>
        <v>0</v>
      </c>
      <c r="FI9" s="57"/>
      <c r="FJ9" s="57"/>
      <c r="FK9" s="21">
        <f>ROUND((MAX(FI9:FJ9)+FH9)/2,1)</f>
        <v>0</v>
      </c>
      <c r="FL9" s="16"/>
      <c r="FM9" s="16"/>
      <c r="FN9" s="21">
        <f>ROUND((FL9+FM9*2)/3,1)</f>
        <v>0</v>
      </c>
      <c r="FO9" s="57"/>
      <c r="FP9" s="57"/>
      <c r="FQ9" s="21">
        <f>ROUND((MAX(FO9:FP9)+FN9)/2,1)</f>
        <v>0</v>
      </c>
      <c r="FR9" s="79">
        <f aca="true" t="shared" si="11" ref="FR9:FR16">ROUND(IF(FN9=0,(MAX(FI9,FJ9)+FH9)/2,(MAX(FO9,FP9)+FN9)/2),1)</f>
        <v>0</v>
      </c>
      <c r="FS9" s="16"/>
      <c r="FT9" s="16"/>
      <c r="FU9" s="21">
        <f>ROUND((FS9+FT9*2)/3,1)</f>
        <v>0</v>
      </c>
      <c r="FV9" s="57"/>
      <c r="FW9" s="57"/>
      <c r="FX9" s="21">
        <f>ROUND((MAX(FV9:FW9)+FU9)/2,1)</f>
        <v>0</v>
      </c>
      <c r="FY9" s="16"/>
      <c r="FZ9" s="16"/>
      <c r="GA9" s="21">
        <f>ROUND((FY9+FZ9*2)/3,1)</f>
        <v>0</v>
      </c>
      <c r="GB9" s="57"/>
      <c r="GC9" s="57"/>
      <c r="GD9" s="21">
        <f>ROUND((MAX(GB9:GC9)+GA9)/2,1)</f>
        <v>0</v>
      </c>
      <c r="GE9" s="79">
        <f aca="true" t="shared" si="12" ref="GE9:GE16">ROUND(IF(GA9=0,(MAX(FV9,FW9)+FU9)/2,(MAX(GB9,GC9)+GA9)/2),1)</f>
        <v>0</v>
      </c>
    </row>
    <row r="10" spans="1:187" s="17" customFormat="1" ht="15">
      <c r="A10" s="11">
        <v>2</v>
      </c>
      <c r="B10" s="12" t="s">
        <v>138</v>
      </c>
      <c r="C10" s="11" t="s">
        <v>338</v>
      </c>
      <c r="D10" s="13" t="s">
        <v>344</v>
      </c>
      <c r="E10" s="14" t="s">
        <v>345</v>
      </c>
      <c r="F10" s="15" t="s">
        <v>346</v>
      </c>
      <c r="G10" s="13" t="s">
        <v>347</v>
      </c>
      <c r="H10" s="13" t="s">
        <v>208</v>
      </c>
      <c r="I10" s="11">
        <v>96</v>
      </c>
      <c r="J10" s="11" t="s">
        <v>348</v>
      </c>
      <c r="K10" s="16" t="s">
        <v>349</v>
      </c>
      <c r="L10" s="12" t="s">
        <v>350</v>
      </c>
      <c r="M10" s="34"/>
      <c r="N10" s="34"/>
      <c r="O10" s="68">
        <f aca="true" t="shared" si="13" ref="O10:O16">ROUND((M10+N10*2)/3,1)</f>
        <v>0</v>
      </c>
      <c r="P10" s="56">
        <v>9</v>
      </c>
      <c r="Q10" s="56">
        <v>8</v>
      </c>
      <c r="R10" s="68">
        <f aca="true" t="shared" si="14" ref="R10:R16">ROUND((P10+Q10*2)/3,1)</f>
        <v>8.3</v>
      </c>
      <c r="S10" s="68">
        <f aca="true" t="shared" si="15" ref="S10:S16">ROUND((O10+R10)/2,1)</f>
        <v>4.2</v>
      </c>
      <c r="T10" s="56"/>
      <c r="U10" s="56"/>
      <c r="V10" s="68">
        <f aca="true" t="shared" si="16" ref="V10:V16">ROUND((MAX(T10:U10)+S10)/2,1)</f>
        <v>2.1</v>
      </c>
      <c r="W10" s="34"/>
      <c r="X10" s="34"/>
      <c r="Y10" s="68">
        <f aca="true" t="shared" si="17" ref="Y10:Y16">ROUND((W10+X10*2)/3,1)</f>
        <v>0</v>
      </c>
      <c r="Z10" s="34"/>
      <c r="AA10" s="34"/>
      <c r="AB10" s="79">
        <f aca="true" t="shared" si="18" ref="AB10:AB16">ROUND((MAX(Z10:AA10)+Y10)/2,1)</f>
        <v>0</v>
      </c>
      <c r="AC10" s="79">
        <f t="shared" si="0"/>
        <v>2.1</v>
      </c>
      <c r="AD10" s="57"/>
      <c r="AE10" s="57"/>
      <c r="AF10" s="21">
        <f aca="true" t="shared" si="19" ref="AF10:AF16">ROUND((AD10+AE10*2)/3,1)</f>
        <v>0</v>
      </c>
      <c r="AG10" s="57"/>
      <c r="AH10" s="57"/>
      <c r="AI10" s="21">
        <f aca="true" t="shared" si="20" ref="AI10:AI16">ROUND((MAX(AG10:AH10)+AF10)/2,1)</f>
        <v>0</v>
      </c>
      <c r="AJ10" s="16"/>
      <c r="AK10" s="16"/>
      <c r="AL10" s="21">
        <f aca="true" t="shared" si="21" ref="AL10:AL16">ROUND((AJ10+AK10*2)/3,1)</f>
        <v>0</v>
      </c>
      <c r="AM10" s="16"/>
      <c r="AN10" s="16"/>
      <c r="AO10" s="21">
        <f aca="true" t="shared" si="22" ref="AO10:AO16">ROUND((MAX(AM10:AN10)+AL10)/2,1)</f>
        <v>0</v>
      </c>
      <c r="AP10" s="79">
        <f t="shared" si="1"/>
        <v>0</v>
      </c>
      <c r="AQ10" s="16"/>
      <c r="AR10" s="16"/>
      <c r="AS10" s="21">
        <f aca="true" t="shared" si="23" ref="AS10:AS16">ROUND((AQ10+AR10*2)/3,1)</f>
        <v>0</v>
      </c>
      <c r="AT10" s="16"/>
      <c r="AU10" s="16"/>
      <c r="AV10" s="21">
        <f aca="true" t="shared" si="24" ref="AV10:AV16">ROUND((MAX(AT10:AU10)+AS10)/2,1)</f>
        <v>0</v>
      </c>
      <c r="AW10" s="16"/>
      <c r="AX10" s="16"/>
      <c r="AY10" s="21">
        <f aca="true" t="shared" si="25" ref="AY10:AY16">ROUND((AW10+AX10*2)/3,1)</f>
        <v>0</v>
      </c>
      <c r="AZ10" s="16"/>
      <c r="BA10" s="16"/>
      <c r="BB10" s="21">
        <f aca="true" t="shared" si="26" ref="BB10:BB16">ROUND((MAX(AZ10:BA10)+AY10)/2,1)</f>
        <v>0</v>
      </c>
      <c r="BC10" s="79">
        <f t="shared" si="2"/>
        <v>0</v>
      </c>
      <c r="BD10" s="16"/>
      <c r="BE10" s="16"/>
      <c r="BF10" s="21">
        <f aca="true" t="shared" si="27" ref="BF10:BF16">ROUND((BD10+BE10*2)/3,1)</f>
        <v>0</v>
      </c>
      <c r="BG10" s="16"/>
      <c r="BH10" s="16"/>
      <c r="BI10" s="21">
        <f aca="true" t="shared" si="28" ref="BI10:BI16">ROUND((MAX(BG10:BH10)+BF10)/2,1)</f>
        <v>0</v>
      </c>
      <c r="BJ10" s="16"/>
      <c r="BK10" s="16"/>
      <c r="BL10" s="21">
        <f aca="true" t="shared" si="29" ref="BL10:BL16">ROUND((BJ10+BK10*2)/3,1)</f>
        <v>0</v>
      </c>
      <c r="BM10" s="16"/>
      <c r="BN10" s="16"/>
      <c r="BO10" s="21">
        <f aca="true" t="shared" si="30" ref="BO10:BO16">ROUND((MAX(BM10:BN10)+BL10)/2,1)</f>
        <v>0</v>
      </c>
      <c r="BP10" s="79">
        <f t="shared" si="3"/>
        <v>0</v>
      </c>
      <c r="BQ10" s="16"/>
      <c r="BR10" s="16"/>
      <c r="BS10" s="21">
        <f aca="true" t="shared" si="31" ref="BS10:BS16">ROUND((BQ10+BR10*2)/3,1)</f>
        <v>0</v>
      </c>
      <c r="BT10" s="16"/>
      <c r="BU10" s="16"/>
      <c r="BV10" s="21">
        <f aca="true" t="shared" si="32" ref="BV10:BV16">ROUND((MAX(BT10:BU10)+BS10)/2,1)</f>
        <v>0</v>
      </c>
      <c r="BW10" s="16"/>
      <c r="BX10" s="16"/>
      <c r="BY10" s="21">
        <f aca="true" t="shared" si="33" ref="BY10:BY16">ROUND((BW10+BX10*2)/3,1)</f>
        <v>0</v>
      </c>
      <c r="BZ10" s="16"/>
      <c r="CA10" s="16"/>
      <c r="CB10" s="21">
        <f aca="true" t="shared" si="34" ref="CB10:CB16">ROUND((MAX(BZ10:CA10)+BY10)/2,1)</f>
        <v>0</v>
      </c>
      <c r="CC10" s="79">
        <f t="shared" si="4"/>
        <v>0</v>
      </c>
      <c r="CD10" s="16"/>
      <c r="CE10" s="16"/>
      <c r="CF10" s="21">
        <f aca="true" t="shared" si="35" ref="CF10:CF16">ROUND((CD10+CE10*2)/3,1)</f>
        <v>0</v>
      </c>
      <c r="CG10" s="16"/>
      <c r="CH10" s="16"/>
      <c r="CI10" s="21">
        <f aca="true" t="shared" si="36" ref="CI10:CI16">ROUND((MAX(CG10:CH10)+CF10)/2,1)</f>
        <v>0</v>
      </c>
      <c r="CJ10" s="16"/>
      <c r="CK10" s="16"/>
      <c r="CL10" s="21">
        <f aca="true" t="shared" si="37" ref="CL10:CL16">ROUND((CJ10+CK10*2)/3,1)</f>
        <v>0</v>
      </c>
      <c r="CM10" s="16"/>
      <c r="CN10" s="16"/>
      <c r="CO10" s="21">
        <f aca="true" t="shared" si="38" ref="CO10:CO16">ROUND((MAX(CM10:CN10)+CL10)/2,1)</f>
        <v>0</v>
      </c>
      <c r="CP10" s="79">
        <f t="shared" si="5"/>
        <v>0</v>
      </c>
      <c r="CQ10" s="16"/>
      <c r="CR10" s="16"/>
      <c r="CS10" s="16"/>
      <c r="CT10" s="16"/>
      <c r="CU10" s="21">
        <f aca="true" t="shared" si="39" ref="CU10:CU16">ROUND((CQ10+CR10+CS10*2+CT10*2)/6,1)</f>
        <v>0</v>
      </c>
      <c r="CV10" s="16"/>
      <c r="CW10" s="16"/>
      <c r="CX10" s="21">
        <f aca="true" t="shared" si="40" ref="CX10:CX16">ROUND((MAX(CV10:CW10)+CU10)/2,1)</f>
        <v>0</v>
      </c>
      <c r="CY10" s="16"/>
      <c r="CZ10" s="16"/>
      <c r="DA10" s="21">
        <f aca="true" t="shared" si="41" ref="DA10:DA16">ROUND((CY10+CZ10*2)/3,1)</f>
        <v>0</v>
      </c>
      <c r="DB10" s="16"/>
      <c r="DC10" s="16"/>
      <c r="DD10" s="21">
        <f aca="true" t="shared" si="42" ref="DD10:DD16">ROUND((MAX(DB10:DC10)+DA10)/2,1)</f>
        <v>0</v>
      </c>
      <c r="DE10" s="79">
        <f t="shared" si="6"/>
        <v>0</v>
      </c>
      <c r="DF10" s="16"/>
      <c r="DG10" s="16"/>
      <c r="DH10" s="21">
        <f aca="true" t="shared" si="43" ref="DH10:DH16">ROUND((DF10+DG10*2)/3,1)</f>
        <v>0</v>
      </c>
      <c r="DI10" s="16"/>
      <c r="DJ10" s="16"/>
      <c r="DK10" s="21">
        <f aca="true" t="shared" si="44" ref="DK10:DK16">ROUND((MAX(DI10:DJ10)+DH10)/2,1)</f>
        <v>0</v>
      </c>
      <c r="DL10" s="16"/>
      <c r="DM10" s="16"/>
      <c r="DN10" s="21">
        <f aca="true" t="shared" si="45" ref="DN10:DN16">ROUND((DL10+DM10*2)/3,1)</f>
        <v>0</v>
      </c>
      <c r="DO10" s="16"/>
      <c r="DP10" s="16"/>
      <c r="DQ10" s="21">
        <f aca="true" t="shared" si="46" ref="DQ10:DQ16">ROUND((MAX(DO10:DP10)+DN10)/2,1)</f>
        <v>0</v>
      </c>
      <c r="DR10" s="79">
        <f t="shared" si="7"/>
        <v>0</v>
      </c>
      <c r="DS10" s="16"/>
      <c r="DT10" s="16"/>
      <c r="DU10" s="21">
        <f aca="true" t="shared" si="47" ref="DU10:DU16">ROUND((DS10+DT10*2)/3,1)</f>
        <v>0</v>
      </c>
      <c r="DV10" s="16"/>
      <c r="DW10" s="16"/>
      <c r="DX10" s="21">
        <f aca="true" t="shared" si="48" ref="DX10:DX16">ROUND((MAX(DV10:DW10)+DU10)/2,1)</f>
        <v>0</v>
      </c>
      <c r="DY10" s="16"/>
      <c r="DZ10" s="16"/>
      <c r="EA10" s="21">
        <f aca="true" t="shared" si="49" ref="EA10:EA16">ROUND((DY10+DZ10*2)/3,1)</f>
        <v>0</v>
      </c>
      <c r="EB10" s="16"/>
      <c r="EC10" s="16"/>
      <c r="ED10" s="21">
        <f aca="true" t="shared" si="50" ref="ED10:ED16">ROUND((MAX(EB10:EC10)+EA10)/2,1)</f>
        <v>0</v>
      </c>
      <c r="EE10" s="79">
        <f t="shared" si="8"/>
        <v>0</v>
      </c>
      <c r="EF10" s="16"/>
      <c r="EG10" s="16"/>
      <c r="EH10" s="21">
        <f aca="true" t="shared" si="51" ref="EH10:EH16">ROUND((EF10+EG10*2)/3,1)</f>
        <v>0</v>
      </c>
      <c r="EI10" s="16"/>
      <c r="EJ10" s="16"/>
      <c r="EK10" s="21">
        <f aca="true" t="shared" si="52" ref="EK10:EK16">ROUND((MAX(EI10:EJ10)+EH10)/2,1)</f>
        <v>0</v>
      </c>
      <c r="EL10" s="16"/>
      <c r="EM10" s="16"/>
      <c r="EN10" s="21">
        <f aca="true" t="shared" si="53" ref="EN10:EN16">ROUND((EL10+EM10*2)/3,1)</f>
        <v>0</v>
      </c>
      <c r="EO10" s="16"/>
      <c r="EP10" s="16"/>
      <c r="EQ10" s="21">
        <f aca="true" t="shared" si="54" ref="EQ10:EQ16">ROUND((MAX(EO10:EP10)+EN10)/2,1)</f>
        <v>0</v>
      </c>
      <c r="ER10" s="79">
        <f t="shared" si="9"/>
        <v>0</v>
      </c>
      <c r="ES10" s="16"/>
      <c r="ET10" s="16"/>
      <c r="EU10" s="21">
        <f aca="true" t="shared" si="55" ref="EU10:EU16">ROUND((ES10+ET10*2)/3,1)</f>
        <v>0</v>
      </c>
      <c r="EV10" s="16"/>
      <c r="EW10" s="16"/>
      <c r="EX10" s="21">
        <f aca="true" t="shared" si="56" ref="EX10:EX16">ROUND((MAX(EV10:EW10)+EU10)/2,1)</f>
        <v>0</v>
      </c>
      <c r="EY10" s="16"/>
      <c r="EZ10" s="16"/>
      <c r="FA10" s="21">
        <f aca="true" t="shared" si="57" ref="FA10:FA16">ROUND((EY10+EZ10*2)/3,1)</f>
        <v>0</v>
      </c>
      <c r="FB10" s="16"/>
      <c r="FC10" s="24"/>
      <c r="FD10" s="21">
        <f aca="true" t="shared" si="58" ref="FD10:FD16">ROUND((MAX(FB10:FC10)+FA10)/2,1)</f>
        <v>0</v>
      </c>
      <c r="FE10" s="79">
        <f t="shared" si="10"/>
        <v>0</v>
      </c>
      <c r="FF10" s="16"/>
      <c r="FG10" s="16"/>
      <c r="FH10" s="21">
        <f aca="true" t="shared" si="59" ref="FH10:FH16">ROUND((FF10+FG10*2)/3,1)</f>
        <v>0</v>
      </c>
      <c r="FI10" s="16"/>
      <c r="FJ10" s="16"/>
      <c r="FK10" s="21">
        <f aca="true" t="shared" si="60" ref="FK10:FK16">ROUND((MAX(FI10:FJ10)+FH10)/2,1)</f>
        <v>0</v>
      </c>
      <c r="FL10" s="16"/>
      <c r="FM10" s="16"/>
      <c r="FN10" s="21">
        <f aca="true" t="shared" si="61" ref="FN10:FN16">ROUND((FL10+FM10*2)/3,1)</f>
        <v>0</v>
      </c>
      <c r="FO10" s="16"/>
      <c r="FP10" s="16"/>
      <c r="FQ10" s="21">
        <f aca="true" t="shared" si="62" ref="FQ10:FQ16">ROUND((MAX(FO10:FP10)+FN10)/2,1)</f>
        <v>0</v>
      </c>
      <c r="FR10" s="79">
        <f t="shared" si="11"/>
        <v>0</v>
      </c>
      <c r="FS10" s="16"/>
      <c r="FT10" s="16"/>
      <c r="FU10" s="21">
        <f aca="true" t="shared" si="63" ref="FU10:FU16">ROUND((FS10+FT10*2)/3,1)</f>
        <v>0</v>
      </c>
      <c r="FV10" s="16"/>
      <c r="FW10" s="16"/>
      <c r="FX10" s="21">
        <f aca="true" t="shared" si="64" ref="FX10:FX16">ROUND((MAX(FV10:FW10)+FU10)/2,1)</f>
        <v>0</v>
      </c>
      <c r="FY10" s="16"/>
      <c r="FZ10" s="16"/>
      <c r="GA10" s="21">
        <f aca="true" t="shared" si="65" ref="GA10:GA16">ROUND((FY10+FZ10*2)/3,1)</f>
        <v>0</v>
      </c>
      <c r="GB10" s="16"/>
      <c r="GC10" s="16"/>
      <c r="GD10" s="21">
        <f aca="true" t="shared" si="66" ref="GD10:GD16">ROUND((MAX(GB10:GC10)+GA10)/2,1)</f>
        <v>0</v>
      </c>
      <c r="GE10" s="79">
        <f t="shared" si="12"/>
        <v>0</v>
      </c>
    </row>
    <row r="11" spans="1:187" s="17" customFormat="1" ht="15">
      <c r="A11" s="11">
        <v>3</v>
      </c>
      <c r="B11" s="12" t="s">
        <v>138</v>
      </c>
      <c r="C11" s="11" t="s">
        <v>338</v>
      </c>
      <c r="D11" s="13" t="s">
        <v>351</v>
      </c>
      <c r="E11" s="14" t="s">
        <v>352</v>
      </c>
      <c r="F11" s="15" t="s">
        <v>353</v>
      </c>
      <c r="G11" s="13" t="s">
        <v>193</v>
      </c>
      <c r="H11" s="13" t="s">
        <v>217</v>
      </c>
      <c r="I11" s="11">
        <v>97</v>
      </c>
      <c r="J11" s="11" t="s">
        <v>354</v>
      </c>
      <c r="K11" s="16" t="s">
        <v>321</v>
      </c>
      <c r="L11" s="12" t="s">
        <v>355</v>
      </c>
      <c r="M11" s="34"/>
      <c r="N11" s="34"/>
      <c r="O11" s="68">
        <f t="shared" si="13"/>
        <v>0</v>
      </c>
      <c r="P11" s="56">
        <v>7</v>
      </c>
      <c r="Q11" s="56">
        <v>7</v>
      </c>
      <c r="R11" s="68">
        <f t="shared" si="14"/>
        <v>7</v>
      </c>
      <c r="S11" s="68">
        <f t="shared" si="15"/>
        <v>3.5</v>
      </c>
      <c r="T11" s="56"/>
      <c r="U11" s="56"/>
      <c r="V11" s="68">
        <f t="shared" si="16"/>
        <v>1.8</v>
      </c>
      <c r="W11" s="34"/>
      <c r="X11" s="34"/>
      <c r="Y11" s="68">
        <f t="shared" si="17"/>
        <v>0</v>
      </c>
      <c r="Z11" s="34"/>
      <c r="AA11" s="34"/>
      <c r="AB11" s="79">
        <f t="shared" si="18"/>
        <v>0</v>
      </c>
      <c r="AC11" s="79">
        <f t="shared" si="0"/>
        <v>1.8</v>
      </c>
      <c r="AD11" s="57"/>
      <c r="AE11" s="57"/>
      <c r="AF11" s="21">
        <f t="shared" si="19"/>
        <v>0</v>
      </c>
      <c r="AG11" s="57"/>
      <c r="AH11" s="57"/>
      <c r="AI11" s="21">
        <f t="shared" si="20"/>
        <v>0</v>
      </c>
      <c r="AJ11" s="16"/>
      <c r="AK11" s="16"/>
      <c r="AL11" s="21">
        <f t="shared" si="21"/>
        <v>0</v>
      </c>
      <c r="AM11" s="16"/>
      <c r="AN11" s="16"/>
      <c r="AO11" s="21">
        <f t="shared" si="22"/>
        <v>0</v>
      </c>
      <c r="AP11" s="79">
        <f t="shared" si="1"/>
        <v>0</v>
      </c>
      <c r="AQ11" s="16"/>
      <c r="AR11" s="16"/>
      <c r="AS11" s="21">
        <f t="shared" si="23"/>
        <v>0</v>
      </c>
      <c r="AT11" s="16"/>
      <c r="AU11" s="16"/>
      <c r="AV11" s="21">
        <f t="shared" si="24"/>
        <v>0</v>
      </c>
      <c r="AW11" s="16"/>
      <c r="AX11" s="16"/>
      <c r="AY11" s="21">
        <f t="shared" si="25"/>
        <v>0</v>
      </c>
      <c r="AZ11" s="16"/>
      <c r="BA11" s="16"/>
      <c r="BB11" s="21">
        <f t="shared" si="26"/>
        <v>0</v>
      </c>
      <c r="BC11" s="79">
        <f t="shared" si="2"/>
        <v>0</v>
      </c>
      <c r="BD11" s="16"/>
      <c r="BE11" s="16"/>
      <c r="BF11" s="21">
        <f t="shared" si="27"/>
        <v>0</v>
      </c>
      <c r="BG11" s="16"/>
      <c r="BH11" s="16"/>
      <c r="BI11" s="21">
        <f t="shared" si="28"/>
        <v>0</v>
      </c>
      <c r="BJ11" s="16"/>
      <c r="BK11" s="16"/>
      <c r="BL11" s="21">
        <f t="shared" si="29"/>
        <v>0</v>
      </c>
      <c r="BM11" s="16"/>
      <c r="BN11" s="16"/>
      <c r="BO11" s="21">
        <f t="shared" si="30"/>
        <v>0</v>
      </c>
      <c r="BP11" s="79">
        <f t="shared" si="3"/>
        <v>0</v>
      </c>
      <c r="BQ11" s="16"/>
      <c r="BR11" s="16"/>
      <c r="BS11" s="21">
        <f t="shared" si="31"/>
        <v>0</v>
      </c>
      <c r="BT11" s="16"/>
      <c r="BU11" s="16"/>
      <c r="BV11" s="21">
        <f t="shared" si="32"/>
        <v>0</v>
      </c>
      <c r="BW11" s="16"/>
      <c r="BX11" s="16"/>
      <c r="BY11" s="21">
        <f t="shared" si="33"/>
        <v>0</v>
      </c>
      <c r="BZ11" s="16"/>
      <c r="CA11" s="16"/>
      <c r="CB11" s="21">
        <f t="shared" si="34"/>
        <v>0</v>
      </c>
      <c r="CC11" s="79">
        <f t="shared" si="4"/>
        <v>0</v>
      </c>
      <c r="CD11" s="16"/>
      <c r="CE11" s="16"/>
      <c r="CF11" s="21">
        <f t="shared" si="35"/>
        <v>0</v>
      </c>
      <c r="CG11" s="16"/>
      <c r="CH11" s="16"/>
      <c r="CI11" s="21">
        <f t="shared" si="36"/>
        <v>0</v>
      </c>
      <c r="CJ11" s="16"/>
      <c r="CK11" s="16"/>
      <c r="CL11" s="21">
        <f t="shared" si="37"/>
        <v>0</v>
      </c>
      <c r="CM11" s="16"/>
      <c r="CN11" s="16"/>
      <c r="CO11" s="21">
        <f t="shared" si="38"/>
        <v>0</v>
      </c>
      <c r="CP11" s="79">
        <f t="shared" si="5"/>
        <v>0</v>
      </c>
      <c r="CQ11" s="16"/>
      <c r="CR11" s="16"/>
      <c r="CS11" s="16"/>
      <c r="CT11" s="16"/>
      <c r="CU11" s="21">
        <f t="shared" si="39"/>
        <v>0</v>
      </c>
      <c r="CV11" s="16"/>
      <c r="CW11" s="16"/>
      <c r="CX11" s="21">
        <f t="shared" si="40"/>
        <v>0</v>
      </c>
      <c r="CY11" s="16"/>
      <c r="CZ11" s="16"/>
      <c r="DA11" s="21">
        <f t="shared" si="41"/>
        <v>0</v>
      </c>
      <c r="DB11" s="16"/>
      <c r="DC11" s="16"/>
      <c r="DD11" s="21">
        <f t="shared" si="42"/>
        <v>0</v>
      </c>
      <c r="DE11" s="79">
        <f t="shared" si="6"/>
        <v>0</v>
      </c>
      <c r="DF11" s="16"/>
      <c r="DG11" s="16"/>
      <c r="DH11" s="21">
        <f t="shared" si="43"/>
        <v>0</v>
      </c>
      <c r="DI11" s="16"/>
      <c r="DJ11" s="16"/>
      <c r="DK11" s="21">
        <f t="shared" si="44"/>
        <v>0</v>
      </c>
      <c r="DL11" s="16"/>
      <c r="DM11" s="16"/>
      <c r="DN11" s="21">
        <f t="shared" si="45"/>
        <v>0</v>
      </c>
      <c r="DO11" s="16"/>
      <c r="DP11" s="16"/>
      <c r="DQ11" s="21">
        <f t="shared" si="46"/>
        <v>0</v>
      </c>
      <c r="DR11" s="79">
        <f t="shared" si="7"/>
        <v>0</v>
      </c>
      <c r="DS11" s="16"/>
      <c r="DT11" s="16"/>
      <c r="DU11" s="21">
        <f t="shared" si="47"/>
        <v>0</v>
      </c>
      <c r="DV11" s="16"/>
      <c r="DW11" s="16"/>
      <c r="DX11" s="21">
        <f t="shared" si="48"/>
        <v>0</v>
      </c>
      <c r="DY11" s="16"/>
      <c r="DZ11" s="16"/>
      <c r="EA11" s="21">
        <f t="shared" si="49"/>
        <v>0</v>
      </c>
      <c r="EB11" s="16"/>
      <c r="EC11" s="16"/>
      <c r="ED11" s="21">
        <f t="shared" si="50"/>
        <v>0</v>
      </c>
      <c r="EE11" s="79">
        <f t="shared" si="8"/>
        <v>0</v>
      </c>
      <c r="EF11" s="16"/>
      <c r="EG11" s="16"/>
      <c r="EH11" s="21">
        <f t="shared" si="51"/>
        <v>0</v>
      </c>
      <c r="EI11" s="16"/>
      <c r="EJ11" s="16"/>
      <c r="EK11" s="21">
        <f t="shared" si="52"/>
        <v>0</v>
      </c>
      <c r="EL11" s="16"/>
      <c r="EM11" s="16"/>
      <c r="EN11" s="21">
        <f t="shared" si="53"/>
        <v>0</v>
      </c>
      <c r="EO11" s="16"/>
      <c r="EP11" s="16"/>
      <c r="EQ11" s="21">
        <f t="shared" si="54"/>
        <v>0</v>
      </c>
      <c r="ER11" s="79">
        <f t="shared" si="9"/>
        <v>0</v>
      </c>
      <c r="ES11" s="16"/>
      <c r="ET11" s="16"/>
      <c r="EU11" s="21">
        <f t="shared" si="55"/>
        <v>0</v>
      </c>
      <c r="EV11" s="16"/>
      <c r="EW11" s="16"/>
      <c r="EX11" s="21">
        <f t="shared" si="56"/>
        <v>0</v>
      </c>
      <c r="EY11" s="16"/>
      <c r="EZ11" s="16"/>
      <c r="FA11" s="21">
        <f t="shared" si="57"/>
        <v>0</v>
      </c>
      <c r="FB11" s="16"/>
      <c r="FC11" s="24"/>
      <c r="FD11" s="21">
        <f t="shared" si="58"/>
        <v>0</v>
      </c>
      <c r="FE11" s="79">
        <f t="shared" si="10"/>
        <v>0</v>
      </c>
      <c r="FF11" s="16"/>
      <c r="FG11" s="16"/>
      <c r="FH11" s="21">
        <f t="shared" si="59"/>
        <v>0</v>
      </c>
      <c r="FI11" s="16"/>
      <c r="FJ11" s="16"/>
      <c r="FK11" s="21">
        <f t="shared" si="60"/>
        <v>0</v>
      </c>
      <c r="FL11" s="16"/>
      <c r="FM11" s="16"/>
      <c r="FN11" s="21">
        <f t="shared" si="61"/>
        <v>0</v>
      </c>
      <c r="FO11" s="16"/>
      <c r="FP11" s="16"/>
      <c r="FQ11" s="21">
        <f t="shared" si="62"/>
        <v>0</v>
      </c>
      <c r="FR11" s="79">
        <f t="shared" si="11"/>
        <v>0</v>
      </c>
      <c r="FS11" s="16"/>
      <c r="FT11" s="16"/>
      <c r="FU11" s="21">
        <f t="shared" si="63"/>
        <v>0</v>
      </c>
      <c r="FV11" s="16"/>
      <c r="FW11" s="16"/>
      <c r="FX11" s="21">
        <f t="shared" si="64"/>
        <v>0</v>
      </c>
      <c r="FY11" s="16"/>
      <c r="FZ11" s="16"/>
      <c r="GA11" s="21">
        <f t="shared" si="65"/>
        <v>0</v>
      </c>
      <c r="GB11" s="16"/>
      <c r="GC11" s="16"/>
      <c r="GD11" s="21">
        <f t="shared" si="66"/>
        <v>0</v>
      </c>
      <c r="GE11" s="79">
        <f t="shared" si="12"/>
        <v>0</v>
      </c>
    </row>
    <row r="12" spans="1:187" s="17" customFormat="1" ht="15">
      <c r="A12" s="11">
        <v>4</v>
      </c>
      <c r="B12" s="12" t="s">
        <v>138</v>
      </c>
      <c r="C12" s="11" t="s">
        <v>338</v>
      </c>
      <c r="D12" s="13" t="s">
        <v>360</v>
      </c>
      <c r="E12" s="14" t="s">
        <v>361</v>
      </c>
      <c r="F12" s="15" t="s">
        <v>362</v>
      </c>
      <c r="G12" s="13" t="s">
        <v>302</v>
      </c>
      <c r="H12" s="13" t="s">
        <v>276</v>
      </c>
      <c r="I12" s="11">
        <v>97</v>
      </c>
      <c r="J12" s="11" t="s">
        <v>363</v>
      </c>
      <c r="K12" s="16" t="s">
        <v>364</v>
      </c>
      <c r="L12" s="12" t="s">
        <v>365</v>
      </c>
      <c r="M12" s="34"/>
      <c r="N12" s="34"/>
      <c r="O12" s="68">
        <f t="shared" si="13"/>
        <v>0</v>
      </c>
      <c r="P12" s="56"/>
      <c r="Q12" s="56"/>
      <c r="R12" s="68">
        <f t="shared" si="14"/>
        <v>0</v>
      </c>
      <c r="S12" s="68">
        <f t="shared" si="15"/>
        <v>0</v>
      </c>
      <c r="T12" s="56"/>
      <c r="U12" s="56"/>
      <c r="V12" s="68">
        <f t="shared" si="16"/>
        <v>0</v>
      </c>
      <c r="W12" s="34"/>
      <c r="X12" s="34"/>
      <c r="Y12" s="68">
        <f t="shared" si="17"/>
        <v>0</v>
      </c>
      <c r="Z12" s="34"/>
      <c r="AA12" s="34"/>
      <c r="AB12" s="79">
        <f t="shared" si="18"/>
        <v>0</v>
      </c>
      <c r="AC12" s="79">
        <f t="shared" si="0"/>
        <v>0</v>
      </c>
      <c r="AD12" s="57"/>
      <c r="AE12" s="57"/>
      <c r="AF12" s="21">
        <f t="shared" si="19"/>
        <v>0</v>
      </c>
      <c r="AG12" s="57"/>
      <c r="AH12" s="57"/>
      <c r="AI12" s="21">
        <f t="shared" si="20"/>
        <v>0</v>
      </c>
      <c r="AJ12" s="16"/>
      <c r="AK12" s="16"/>
      <c r="AL12" s="21">
        <f t="shared" si="21"/>
        <v>0</v>
      </c>
      <c r="AM12" s="16"/>
      <c r="AN12" s="16"/>
      <c r="AO12" s="21">
        <f t="shared" si="22"/>
        <v>0</v>
      </c>
      <c r="AP12" s="79">
        <f t="shared" si="1"/>
        <v>0</v>
      </c>
      <c r="AQ12" s="16"/>
      <c r="AR12" s="16"/>
      <c r="AS12" s="21">
        <f t="shared" si="23"/>
        <v>0</v>
      </c>
      <c r="AT12" s="16"/>
      <c r="AU12" s="16"/>
      <c r="AV12" s="21">
        <f t="shared" si="24"/>
        <v>0</v>
      </c>
      <c r="AW12" s="16"/>
      <c r="AX12" s="16"/>
      <c r="AY12" s="21">
        <f t="shared" si="25"/>
        <v>0</v>
      </c>
      <c r="AZ12" s="16"/>
      <c r="BA12" s="16"/>
      <c r="BB12" s="21">
        <f t="shared" si="26"/>
        <v>0</v>
      </c>
      <c r="BC12" s="79">
        <f t="shared" si="2"/>
        <v>0</v>
      </c>
      <c r="BD12" s="16"/>
      <c r="BE12" s="16"/>
      <c r="BF12" s="21">
        <f t="shared" si="27"/>
        <v>0</v>
      </c>
      <c r="BG12" s="16"/>
      <c r="BH12" s="16"/>
      <c r="BI12" s="21">
        <f t="shared" si="28"/>
        <v>0</v>
      </c>
      <c r="BJ12" s="16"/>
      <c r="BK12" s="16"/>
      <c r="BL12" s="21">
        <f t="shared" si="29"/>
        <v>0</v>
      </c>
      <c r="BM12" s="16"/>
      <c r="BN12" s="16"/>
      <c r="BO12" s="21">
        <f t="shared" si="30"/>
        <v>0</v>
      </c>
      <c r="BP12" s="79">
        <f t="shared" si="3"/>
        <v>0</v>
      </c>
      <c r="BQ12" s="16"/>
      <c r="BR12" s="16"/>
      <c r="BS12" s="21">
        <f t="shared" si="31"/>
        <v>0</v>
      </c>
      <c r="BT12" s="16"/>
      <c r="BU12" s="16"/>
      <c r="BV12" s="21">
        <f t="shared" si="32"/>
        <v>0</v>
      </c>
      <c r="BW12" s="16"/>
      <c r="BX12" s="16"/>
      <c r="BY12" s="21">
        <f t="shared" si="33"/>
        <v>0</v>
      </c>
      <c r="BZ12" s="16"/>
      <c r="CA12" s="16"/>
      <c r="CB12" s="21">
        <f t="shared" si="34"/>
        <v>0</v>
      </c>
      <c r="CC12" s="79">
        <f t="shared" si="4"/>
        <v>0</v>
      </c>
      <c r="CD12" s="16"/>
      <c r="CE12" s="16"/>
      <c r="CF12" s="21">
        <f t="shared" si="35"/>
        <v>0</v>
      </c>
      <c r="CG12" s="16"/>
      <c r="CH12" s="16"/>
      <c r="CI12" s="21">
        <f t="shared" si="36"/>
        <v>0</v>
      </c>
      <c r="CJ12" s="16"/>
      <c r="CK12" s="16"/>
      <c r="CL12" s="21">
        <f t="shared" si="37"/>
        <v>0</v>
      </c>
      <c r="CM12" s="16"/>
      <c r="CN12" s="16"/>
      <c r="CO12" s="21">
        <f t="shared" si="38"/>
        <v>0</v>
      </c>
      <c r="CP12" s="79">
        <f t="shared" si="5"/>
        <v>0</v>
      </c>
      <c r="CQ12" s="16"/>
      <c r="CR12" s="16"/>
      <c r="CS12" s="16"/>
      <c r="CT12" s="16"/>
      <c r="CU12" s="21">
        <f t="shared" si="39"/>
        <v>0</v>
      </c>
      <c r="CV12" s="16"/>
      <c r="CW12" s="16"/>
      <c r="CX12" s="21">
        <f t="shared" si="40"/>
        <v>0</v>
      </c>
      <c r="CY12" s="16"/>
      <c r="CZ12" s="16"/>
      <c r="DA12" s="21">
        <f t="shared" si="41"/>
        <v>0</v>
      </c>
      <c r="DB12" s="16"/>
      <c r="DC12" s="16"/>
      <c r="DD12" s="21">
        <f t="shared" si="42"/>
        <v>0</v>
      </c>
      <c r="DE12" s="79">
        <f t="shared" si="6"/>
        <v>0</v>
      </c>
      <c r="DF12" s="16"/>
      <c r="DG12" s="16"/>
      <c r="DH12" s="21">
        <f t="shared" si="43"/>
        <v>0</v>
      </c>
      <c r="DI12" s="16"/>
      <c r="DJ12" s="16"/>
      <c r="DK12" s="21">
        <f t="shared" si="44"/>
        <v>0</v>
      </c>
      <c r="DL12" s="16"/>
      <c r="DM12" s="16"/>
      <c r="DN12" s="21">
        <f t="shared" si="45"/>
        <v>0</v>
      </c>
      <c r="DO12" s="16"/>
      <c r="DP12" s="16"/>
      <c r="DQ12" s="21">
        <f t="shared" si="46"/>
        <v>0</v>
      </c>
      <c r="DR12" s="79">
        <f t="shared" si="7"/>
        <v>0</v>
      </c>
      <c r="DS12" s="16"/>
      <c r="DT12" s="16"/>
      <c r="DU12" s="21">
        <f t="shared" si="47"/>
        <v>0</v>
      </c>
      <c r="DV12" s="16"/>
      <c r="DW12" s="16"/>
      <c r="DX12" s="21">
        <f t="shared" si="48"/>
        <v>0</v>
      </c>
      <c r="DY12" s="16"/>
      <c r="DZ12" s="16"/>
      <c r="EA12" s="21">
        <f t="shared" si="49"/>
        <v>0</v>
      </c>
      <c r="EB12" s="16"/>
      <c r="EC12" s="16"/>
      <c r="ED12" s="21">
        <f t="shared" si="50"/>
        <v>0</v>
      </c>
      <c r="EE12" s="79">
        <f t="shared" si="8"/>
        <v>0</v>
      </c>
      <c r="EF12" s="16"/>
      <c r="EG12" s="16"/>
      <c r="EH12" s="21">
        <f t="shared" si="51"/>
        <v>0</v>
      </c>
      <c r="EI12" s="16"/>
      <c r="EJ12" s="16"/>
      <c r="EK12" s="21">
        <f t="shared" si="52"/>
        <v>0</v>
      </c>
      <c r="EL12" s="16"/>
      <c r="EM12" s="16"/>
      <c r="EN12" s="21">
        <f t="shared" si="53"/>
        <v>0</v>
      </c>
      <c r="EO12" s="16"/>
      <c r="EP12" s="16"/>
      <c r="EQ12" s="21">
        <f t="shared" si="54"/>
        <v>0</v>
      </c>
      <c r="ER12" s="79">
        <f t="shared" si="9"/>
        <v>0</v>
      </c>
      <c r="ES12" s="16"/>
      <c r="ET12" s="16"/>
      <c r="EU12" s="21">
        <f t="shared" si="55"/>
        <v>0</v>
      </c>
      <c r="EV12" s="16"/>
      <c r="EW12" s="16"/>
      <c r="EX12" s="21">
        <f t="shared" si="56"/>
        <v>0</v>
      </c>
      <c r="EY12" s="16"/>
      <c r="EZ12" s="16"/>
      <c r="FA12" s="21">
        <f t="shared" si="57"/>
        <v>0</v>
      </c>
      <c r="FB12" s="16"/>
      <c r="FC12" s="24"/>
      <c r="FD12" s="21">
        <f t="shared" si="58"/>
        <v>0</v>
      </c>
      <c r="FE12" s="79">
        <f t="shared" si="10"/>
        <v>0</v>
      </c>
      <c r="FF12" s="16"/>
      <c r="FG12" s="16"/>
      <c r="FH12" s="21">
        <f t="shared" si="59"/>
        <v>0</v>
      </c>
      <c r="FI12" s="16"/>
      <c r="FJ12" s="16"/>
      <c r="FK12" s="21">
        <f t="shared" si="60"/>
        <v>0</v>
      </c>
      <c r="FL12" s="16"/>
      <c r="FM12" s="16"/>
      <c r="FN12" s="21">
        <f t="shared" si="61"/>
        <v>0</v>
      </c>
      <c r="FO12" s="16"/>
      <c r="FP12" s="16"/>
      <c r="FQ12" s="21">
        <f t="shared" si="62"/>
        <v>0</v>
      </c>
      <c r="FR12" s="79">
        <f t="shared" si="11"/>
        <v>0</v>
      </c>
      <c r="FS12" s="16"/>
      <c r="FT12" s="16"/>
      <c r="FU12" s="21">
        <f t="shared" si="63"/>
        <v>0</v>
      </c>
      <c r="FV12" s="16"/>
      <c r="FW12" s="16"/>
      <c r="FX12" s="21">
        <f t="shared" si="64"/>
        <v>0</v>
      </c>
      <c r="FY12" s="16"/>
      <c r="FZ12" s="16"/>
      <c r="GA12" s="21">
        <f t="shared" si="65"/>
        <v>0</v>
      </c>
      <c r="GB12" s="16"/>
      <c r="GC12" s="16"/>
      <c r="GD12" s="21">
        <f t="shared" si="66"/>
        <v>0</v>
      </c>
      <c r="GE12" s="79">
        <f t="shared" si="12"/>
        <v>0</v>
      </c>
    </row>
    <row r="13" spans="1:187" s="17" customFormat="1" ht="15">
      <c r="A13" s="11">
        <v>5</v>
      </c>
      <c r="B13" s="12" t="s">
        <v>138</v>
      </c>
      <c r="C13" s="11" t="s">
        <v>338</v>
      </c>
      <c r="D13" s="13" t="s">
        <v>617</v>
      </c>
      <c r="E13" s="14" t="s">
        <v>618</v>
      </c>
      <c r="F13" s="15" t="s">
        <v>362</v>
      </c>
      <c r="G13" s="13" t="s">
        <v>573</v>
      </c>
      <c r="H13" s="13" t="s">
        <v>144</v>
      </c>
      <c r="I13" s="11">
        <v>93</v>
      </c>
      <c r="J13" s="11"/>
      <c r="K13" s="16" t="s">
        <v>619</v>
      </c>
      <c r="L13" s="12"/>
      <c r="M13" s="34">
        <v>9</v>
      </c>
      <c r="N13" s="34">
        <v>7</v>
      </c>
      <c r="O13" s="68">
        <f t="shared" si="13"/>
        <v>7.7</v>
      </c>
      <c r="P13" s="56">
        <v>8</v>
      </c>
      <c r="Q13" s="56">
        <v>8</v>
      </c>
      <c r="R13" s="68">
        <f t="shared" si="14"/>
        <v>8</v>
      </c>
      <c r="S13" s="68">
        <f t="shared" si="15"/>
        <v>7.9</v>
      </c>
      <c r="T13" s="56">
        <v>8</v>
      </c>
      <c r="U13" s="56"/>
      <c r="V13" s="68">
        <f t="shared" si="16"/>
        <v>8</v>
      </c>
      <c r="W13" s="34"/>
      <c r="X13" s="34"/>
      <c r="Y13" s="68">
        <f t="shared" si="17"/>
        <v>0</v>
      </c>
      <c r="Z13" s="34"/>
      <c r="AA13" s="34"/>
      <c r="AB13" s="79">
        <f t="shared" si="18"/>
        <v>0</v>
      </c>
      <c r="AC13" s="79">
        <f t="shared" si="0"/>
        <v>8</v>
      </c>
      <c r="AD13" s="57">
        <v>6</v>
      </c>
      <c r="AE13" s="57">
        <v>6</v>
      </c>
      <c r="AF13" s="21">
        <f t="shared" si="19"/>
        <v>6</v>
      </c>
      <c r="AG13" s="57">
        <v>6</v>
      </c>
      <c r="AH13" s="57"/>
      <c r="AI13" s="21">
        <f t="shared" si="20"/>
        <v>6</v>
      </c>
      <c r="AJ13" s="16"/>
      <c r="AK13" s="16"/>
      <c r="AL13" s="21">
        <f t="shared" si="21"/>
        <v>0</v>
      </c>
      <c r="AM13" s="16"/>
      <c r="AN13" s="16"/>
      <c r="AO13" s="21">
        <f t="shared" si="22"/>
        <v>0</v>
      </c>
      <c r="AP13" s="79">
        <f t="shared" si="1"/>
        <v>6</v>
      </c>
      <c r="AQ13" s="16"/>
      <c r="AR13" s="16"/>
      <c r="AS13" s="21">
        <f t="shared" si="23"/>
        <v>0</v>
      </c>
      <c r="AT13" s="16"/>
      <c r="AU13" s="16"/>
      <c r="AV13" s="21">
        <f t="shared" si="24"/>
        <v>0</v>
      </c>
      <c r="AW13" s="16"/>
      <c r="AX13" s="16"/>
      <c r="AY13" s="21">
        <f t="shared" si="25"/>
        <v>0</v>
      </c>
      <c r="AZ13" s="16"/>
      <c r="BA13" s="16"/>
      <c r="BB13" s="21">
        <f t="shared" si="26"/>
        <v>0</v>
      </c>
      <c r="BC13" s="79">
        <f t="shared" si="2"/>
        <v>0</v>
      </c>
      <c r="BD13" s="16"/>
      <c r="BE13" s="16"/>
      <c r="BF13" s="21">
        <f t="shared" si="27"/>
        <v>0</v>
      </c>
      <c r="BG13" s="16"/>
      <c r="BH13" s="16"/>
      <c r="BI13" s="21">
        <f t="shared" si="28"/>
        <v>0</v>
      </c>
      <c r="BJ13" s="16"/>
      <c r="BK13" s="16"/>
      <c r="BL13" s="21">
        <f t="shared" si="29"/>
        <v>0</v>
      </c>
      <c r="BM13" s="16"/>
      <c r="BN13" s="16"/>
      <c r="BO13" s="21">
        <f t="shared" si="30"/>
        <v>0</v>
      </c>
      <c r="BP13" s="79">
        <f t="shared" si="3"/>
        <v>0</v>
      </c>
      <c r="BQ13" s="16"/>
      <c r="BR13" s="16"/>
      <c r="BS13" s="21">
        <f t="shared" si="31"/>
        <v>0</v>
      </c>
      <c r="BT13" s="16"/>
      <c r="BU13" s="16"/>
      <c r="BV13" s="21">
        <f t="shared" si="32"/>
        <v>0</v>
      </c>
      <c r="BW13" s="16"/>
      <c r="BX13" s="16"/>
      <c r="BY13" s="21">
        <f t="shared" si="33"/>
        <v>0</v>
      </c>
      <c r="BZ13" s="16"/>
      <c r="CA13" s="16"/>
      <c r="CB13" s="21">
        <f t="shared" si="34"/>
        <v>0</v>
      </c>
      <c r="CC13" s="79">
        <f t="shared" si="4"/>
        <v>0</v>
      </c>
      <c r="CD13" s="16"/>
      <c r="CE13" s="16"/>
      <c r="CF13" s="21">
        <f t="shared" si="35"/>
        <v>0</v>
      </c>
      <c r="CG13" s="16"/>
      <c r="CH13" s="16"/>
      <c r="CI13" s="21">
        <f t="shared" si="36"/>
        <v>0</v>
      </c>
      <c r="CJ13" s="16"/>
      <c r="CK13" s="16"/>
      <c r="CL13" s="21">
        <f t="shared" si="37"/>
        <v>0</v>
      </c>
      <c r="CM13" s="16"/>
      <c r="CN13" s="16"/>
      <c r="CO13" s="21">
        <f t="shared" si="38"/>
        <v>0</v>
      </c>
      <c r="CP13" s="79">
        <f t="shared" si="5"/>
        <v>0</v>
      </c>
      <c r="CQ13" s="16"/>
      <c r="CR13" s="16"/>
      <c r="CS13" s="16"/>
      <c r="CT13" s="16"/>
      <c r="CU13" s="21">
        <f t="shared" si="39"/>
        <v>0</v>
      </c>
      <c r="CV13" s="16"/>
      <c r="CW13" s="16"/>
      <c r="CX13" s="21">
        <f t="shared" si="40"/>
        <v>0</v>
      </c>
      <c r="CY13" s="16"/>
      <c r="CZ13" s="16"/>
      <c r="DA13" s="21">
        <f t="shared" si="41"/>
        <v>0</v>
      </c>
      <c r="DB13" s="16"/>
      <c r="DC13" s="16"/>
      <c r="DD13" s="21">
        <f t="shared" si="42"/>
        <v>0</v>
      </c>
      <c r="DE13" s="79">
        <f t="shared" si="6"/>
        <v>0</v>
      </c>
      <c r="DF13" s="16"/>
      <c r="DG13" s="16"/>
      <c r="DH13" s="21">
        <f t="shared" si="43"/>
        <v>0</v>
      </c>
      <c r="DI13" s="16"/>
      <c r="DJ13" s="16"/>
      <c r="DK13" s="21">
        <f t="shared" si="44"/>
        <v>0</v>
      </c>
      <c r="DL13" s="16"/>
      <c r="DM13" s="16"/>
      <c r="DN13" s="21">
        <f t="shared" si="45"/>
        <v>0</v>
      </c>
      <c r="DO13" s="16"/>
      <c r="DP13" s="16"/>
      <c r="DQ13" s="21">
        <f t="shared" si="46"/>
        <v>0</v>
      </c>
      <c r="DR13" s="79">
        <f t="shared" si="7"/>
        <v>0</v>
      </c>
      <c r="DS13" s="16"/>
      <c r="DT13" s="16"/>
      <c r="DU13" s="21">
        <f t="shared" si="47"/>
        <v>0</v>
      </c>
      <c r="DV13" s="16"/>
      <c r="DW13" s="16"/>
      <c r="DX13" s="21">
        <f t="shared" si="48"/>
        <v>0</v>
      </c>
      <c r="DY13" s="16"/>
      <c r="DZ13" s="16"/>
      <c r="EA13" s="21">
        <f t="shared" si="49"/>
        <v>0</v>
      </c>
      <c r="EB13" s="16"/>
      <c r="EC13" s="16"/>
      <c r="ED13" s="21">
        <f t="shared" si="50"/>
        <v>0</v>
      </c>
      <c r="EE13" s="79">
        <f t="shared" si="8"/>
        <v>0</v>
      </c>
      <c r="EF13" s="16"/>
      <c r="EG13" s="16"/>
      <c r="EH13" s="21">
        <f t="shared" si="51"/>
        <v>0</v>
      </c>
      <c r="EI13" s="16"/>
      <c r="EJ13" s="16"/>
      <c r="EK13" s="21">
        <f t="shared" si="52"/>
        <v>0</v>
      </c>
      <c r="EL13" s="16"/>
      <c r="EM13" s="16"/>
      <c r="EN13" s="21">
        <f t="shared" si="53"/>
        <v>0</v>
      </c>
      <c r="EO13" s="16"/>
      <c r="EP13" s="16"/>
      <c r="EQ13" s="21">
        <f t="shared" si="54"/>
        <v>0</v>
      </c>
      <c r="ER13" s="79">
        <f t="shared" si="9"/>
        <v>0</v>
      </c>
      <c r="ES13" s="16"/>
      <c r="ET13" s="16"/>
      <c r="EU13" s="21">
        <f t="shared" si="55"/>
        <v>0</v>
      </c>
      <c r="EV13" s="16"/>
      <c r="EW13" s="16"/>
      <c r="EX13" s="21">
        <f t="shared" si="56"/>
        <v>0</v>
      </c>
      <c r="EY13" s="16"/>
      <c r="EZ13" s="16"/>
      <c r="FA13" s="21">
        <f t="shared" si="57"/>
        <v>0</v>
      </c>
      <c r="FB13" s="16"/>
      <c r="FC13" s="24"/>
      <c r="FD13" s="21">
        <f t="shared" si="58"/>
        <v>0</v>
      </c>
      <c r="FE13" s="79">
        <f t="shared" si="10"/>
        <v>0</v>
      </c>
      <c r="FF13" s="16"/>
      <c r="FG13" s="16"/>
      <c r="FH13" s="21">
        <f t="shared" si="59"/>
        <v>0</v>
      </c>
      <c r="FI13" s="16"/>
      <c r="FJ13" s="16"/>
      <c r="FK13" s="21">
        <f t="shared" si="60"/>
        <v>0</v>
      </c>
      <c r="FL13" s="16"/>
      <c r="FM13" s="16"/>
      <c r="FN13" s="21">
        <f t="shared" si="61"/>
        <v>0</v>
      </c>
      <c r="FO13" s="16"/>
      <c r="FP13" s="16"/>
      <c r="FQ13" s="21">
        <f t="shared" si="62"/>
        <v>0</v>
      </c>
      <c r="FR13" s="79">
        <f t="shared" si="11"/>
        <v>0</v>
      </c>
      <c r="FS13" s="16"/>
      <c r="FT13" s="16"/>
      <c r="FU13" s="21">
        <f t="shared" si="63"/>
        <v>0</v>
      </c>
      <c r="FV13" s="16"/>
      <c r="FW13" s="16"/>
      <c r="FX13" s="21">
        <f t="shared" si="64"/>
        <v>0</v>
      </c>
      <c r="FY13" s="16"/>
      <c r="FZ13" s="16"/>
      <c r="GA13" s="21">
        <f t="shared" si="65"/>
        <v>0</v>
      </c>
      <c r="GB13" s="16"/>
      <c r="GC13" s="16"/>
      <c r="GD13" s="21">
        <f t="shared" si="66"/>
        <v>0</v>
      </c>
      <c r="GE13" s="79">
        <f t="shared" si="12"/>
        <v>0</v>
      </c>
    </row>
    <row r="14" spans="1:187" s="17" customFormat="1" ht="15">
      <c r="A14" s="11">
        <v>6</v>
      </c>
      <c r="B14" s="12" t="s">
        <v>138</v>
      </c>
      <c r="C14" s="11" t="s">
        <v>338</v>
      </c>
      <c r="D14" s="13" t="s">
        <v>620</v>
      </c>
      <c r="E14" s="14" t="s">
        <v>621</v>
      </c>
      <c r="F14" s="15" t="s">
        <v>622</v>
      </c>
      <c r="G14" s="13" t="s">
        <v>251</v>
      </c>
      <c r="H14" s="13" t="s">
        <v>171</v>
      </c>
      <c r="I14" s="11">
        <v>96</v>
      </c>
      <c r="J14" s="11"/>
      <c r="K14" s="16" t="s">
        <v>623</v>
      </c>
      <c r="L14" s="12" t="s">
        <v>624</v>
      </c>
      <c r="M14" s="34">
        <v>8</v>
      </c>
      <c r="N14" s="34">
        <v>8</v>
      </c>
      <c r="O14" s="68">
        <f t="shared" si="13"/>
        <v>8</v>
      </c>
      <c r="P14" s="56">
        <v>8</v>
      </c>
      <c r="Q14" s="56">
        <v>7</v>
      </c>
      <c r="R14" s="68">
        <f t="shared" si="14"/>
        <v>7.3</v>
      </c>
      <c r="S14" s="68">
        <f t="shared" si="15"/>
        <v>7.7</v>
      </c>
      <c r="T14" s="56">
        <v>8</v>
      </c>
      <c r="U14" s="56"/>
      <c r="V14" s="68">
        <f t="shared" si="16"/>
        <v>7.9</v>
      </c>
      <c r="W14" s="34"/>
      <c r="X14" s="34"/>
      <c r="Y14" s="68">
        <f t="shared" si="17"/>
        <v>0</v>
      </c>
      <c r="Z14" s="34"/>
      <c r="AA14" s="34"/>
      <c r="AB14" s="79">
        <f t="shared" si="18"/>
        <v>0</v>
      </c>
      <c r="AC14" s="79">
        <f t="shared" si="0"/>
        <v>7.9</v>
      </c>
      <c r="AD14" s="77">
        <v>7</v>
      </c>
      <c r="AE14" s="77">
        <v>5</v>
      </c>
      <c r="AF14" s="204">
        <f t="shared" si="19"/>
        <v>5.7</v>
      </c>
      <c r="AG14" s="77">
        <v>4</v>
      </c>
      <c r="AH14" s="77"/>
      <c r="AI14" s="204">
        <f t="shared" si="20"/>
        <v>4.9</v>
      </c>
      <c r="AJ14" s="16"/>
      <c r="AK14" s="16"/>
      <c r="AL14" s="21">
        <f t="shared" si="21"/>
        <v>0</v>
      </c>
      <c r="AM14" s="16"/>
      <c r="AN14" s="16"/>
      <c r="AO14" s="21">
        <f t="shared" si="22"/>
        <v>0</v>
      </c>
      <c r="AP14" s="79">
        <f t="shared" si="1"/>
        <v>4.9</v>
      </c>
      <c r="AQ14" s="16"/>
      <c r="AR14" s="16"/>
      <c r="AS14" s="21">
        <f t="shared" si="23"/>
        <v>0</v>
      </c>
      <c r="AT14" s="16"/>
      <c r="AU14" s="16"/>
      <c r="AV14" s="21">
        <f t="shared" si="24"/>
        <v>0</v>
      </c>
      <c r="AW14" s="16"/>
      <c r="AX14" s="16"/>
      <c r="AY14" s="21">
        <f t="shared" si="25"/>
        <v>0</v>
      </c>
      <c r="AZ14" s="16"/>
      <c r="BA14" s="16"/>
      <c r="BB14" s="21">
        <f t="shared" si="26"/>
        <v>0</v>
      </c>
      <c r="BC14" s="79">
        <f t="shared" si="2"/>
        <v>0</v>
      </c>
      <c r="BD14" s="16"/>
      <c r="BE14" s="16"/>
      <c r="BF14" s="21">
        <f t="shared" si="27"/>
        <v>0</v>
      </c>
      <c r="BG14" s="16"/>
      <c r="BH14" s="16"/>
      <c r="BI14" s="21">
        <f t="shared" si="28"/>
        <v>0</v>
      </c>
      <c r="BJ14" s="16"/>
      <c r="BK14" s="16"/>
      <c r="BL14" s="21">
        <f t="shared" si="29"/>
        <v>0</v>
      </c>
      <c r="BM14" s="16"/>
      <c r="BN14" s="16"/>
      <c r="BO14" s="21">
        <f t="shared" si="30"/>
        <v>0</v>
      </c>
      <c r="BP14" s="79">
        <f t="shared" si="3"/>
        <v>0</v>
      </c>
      <c r="BQ14" s="16"/>
      <c r="BR14" s="16"/>
      <c r="BS14" s="21">
        <f t="shared" si="31"/>
        <v>0</v>
      </c>
      <c r="BT14" s="16"/>
      <c r="BU14" s="16"/>
      <c r="BV14" s="21">
        <f t="shared" si="32"/>
        <v>0</v>
      </c>
      <c r="BW14" s="16"/>
      <c r="BX14" s="16"/>
      <c r="BY14" s="21">
        <f t="shared" si="33"/>
        <v>0</v>
      </c>
      <c r="BZ14" s="16"/>
      <c r="CA14" s="16"/>
      <c r="CB14" s="21">
        <f t="shared" si="34"/>
        <v>0</v>
      </c>
      <c r="CC14" s="79">
        <f t="shared" si="4"/>
        <v>0</v>
      </c>
      <c r="CD14" s="16"/>
      <c r="CE14" s="16"/>
      <c r="CF14" s="21">
        <f t="shared" si="35"/>
        <v>0</v>
      </c>
      <c r="CG14" s="16"/>
      <c r="CH14" s="16"/>
      <c r="CI14" s="21">
        <f t="shared" si="36"/>
        <v>0</v>
      </c>
      <c r="CJ14" s="16"/>
      <c r="CK14" s="16"/>
      <c r="CL14" s="21">
        <f t="shared" si="37"/>
        <v>0</v>
      </c>
      <c r="CM14" s="16"/>
      <c r="CN14" s="16"/>
      <c r="CO14" s="21">
        <f t="shared" si="38"/>
        <v>0</v>
      </c>
      <c r="CP14" s="79">
        <f t="shared" si="5"/>
        <v>0</v>
      </c>
      <c r="CQ14" s="16"/>
      <c r="CR14" s="16"/>
      <c r="CS14" s="16"/>
      <c r="CT14" s="16"/>
      <c r="CU14" s="21">
        <f t="shared" si="39"/>
        <v>0</v>
      </c>
      <c r="CV14" s="16"/>
      <c r="CW14" s="16"/>
      <c r="CX14" s="21">
        <f t="shared" si="40"/>
        <v>0</v>
      </c>
      <c r="CY14" s="16"/>
      <c r="CZ14" s="16"/>
      <c r="DA14" s="21">
        <f t="shared" si="41"/>
        <v>0</v>
      </c>
      <c r="DB14" s="16"/>
      <c r="DC14" s="16"/>
      <c r="DD14" s="21">
        <f t="shared" si="42"/>
        <v>0</v>
      </c>
      <c r="DE14" s="79">
        <f t="shared" si="6"/>
        <v>0</v>
      </c>
      <c r="DF14" s="16"/>
      <c r="DG14" s="16"/>
      <c r="DH14" s="21">
        <f t="shared" si="43"/>
        <v>0</v>
      </c>
      <c r="DI14" s="16"/>
      <c r="DJ14" s="16"/>
      <c r="DK14" s="21">
        <f t="shared" si="44"/>
        <v>0</v>
      </c>
      <c r="DL14" s="16"/>
      <c r="DM14" s="16"/>
      <c r="DN14" s="21">
        <f t="shared" si="45"/>
        <v>0</v>
      </c>
      <c r="DO14" s="16"/>
      <c r="DP14" s="16"/>
      <c r="DQ14" s="21">
        <f t="shared" si="46"/>
        <v>0</v>
      </c>
      <c r="DR14" s="79">
        <f t="shared" si="7"/>
        <v>0</v>
      </c>
      <c r="DS14" s="16"/>
      <c r="DT14" s="16"/>
      <c r="DU14" s="21">
        <f t="shared" si="47"/>
        <v>0</v>
      </c>
      <c r="DV14" s="16"/>
      <c r="DW14" s="16"/>
      <c r="DX14" s="21">
        <f t="shared" si="48"/>
        <v>0</v>
      </c>
      <c r="DY14" s="16"/>
      <c r="DZ14" s="16"/>
      <c r="EA14" s="21">
        <f t="shared" si="49"/>
        <v>0</v>
      </c>
      <c r="EB14" s="16"/>
      <c r="EC14" s="16"/>
      <c r="ED14" s="21">
        <f t="shared" si="50"/>
        <v>0</v>
      </c>
      <c r="EE14" s="79">
        <f t="shared" si="8"/>
        <v>0</v>
      </c>
      <c r="EF14" s="16"/>
      <c r="EG14" s="16"/>
      <c r="EH14" s="21">
        <f t="shared" si="51"/>
        <v>0</v>
      </c>
      <c r="EI14" s="16"/>
      <c r="EJ14" s="16"/>
      <c r="EK14" s="21">
        <f t="shared" si="52"/>
        <v>0</v>
      </c>
      <c r="EL14" s="16"/>
      <c r="EM14" s="16"/>
      <c r="EN14" s="21">
        <f t="shared" si="53"/>
        <v>0</v>
      </c>
      <c r="EO14" s="16"/>
      <c r="EP14" s="16"/>
      <c r="EQ14" s="21">
        <f t="shared" si="54"/>
        <v>0</v>
      </c>
      <c r="ER14" s="79">
        <f t="shared" si="9"/>
        <v>0</v>
      </c>
      <c r="ES14" s="16"/>
      <c r="ET14" s="16"/>
      <c r="EU14" s="21">
        <f t="shared" si="55"/>
        <v>0</v>
      </c>
      <c r="EV14" s="16"/>
      <c r="EW14" s="16"/>
      <c r="EX14" s="21">
        <f t="shared" si="56"/>
        <v>0</v>
      </c>
      <c r="EY14" s="16"/>
      <c r="EZ14" s="16"/>
      <c r="FA14" s="21">
        <f t="shared" si="57"/>
        <v>0</v>
      </c>
      <c r="FB14" s="16"/>
      <c r="FC14" s="24"/>
      <c r="FD14" s="21">
        <f t="shared" si="58"/>
        <v>0</v>
      </c>
      <c r="FE14" s="79">
        <f t="shared" si="10"/>
        <v>0</v>
      </c>
      <c r="FF14" s="16"/>
      <c r="FG14" s="16"/>
      <c r="FH14" s="21">
        <f t="shared" si="59"/>
        <v>0</v>
      </c>
      <c r="FI14" s="16"/>
      <c r="FJ14" s="16"/>
      <c r="FK14" s="21">
        <f t="shared" si="60"/>
        <v>0</v>
      </c>
      <c r="FL14" s="16"/>
      <c r="FM14" s="16"/>
      <c r="FN14" s="21">
        <f t="shared" si="61"/>
        <v>0</v>
      </c>
      <c r="FO14" s="16"/>
      <c r="FP14" s="16"/>
      <c r="FQ14" s="21">
        <f t="shared" si="62"/>
        <v>0</v>
      </c>
      <c r="FR14" s="79">
        <f t="shared" si="11"/>
        <v>0</v>
      </c>
      <c r="FS14" s="16"/>
      <c r="FT14" s="16"/>
      <c r="FU14" s="21">
        <f t="shared" si="63"/>
        <v>0</v>
      </c>
      <c r="FV14" s="16"/>
      <c r="FW14" s="16"/>
      <c r="FX14" s="21">
        <f t="shared" si="64"/>
        <v>0</v>
      </c>
      <c r="FY14" s="16"/>
      <c r="FZ14" s="16"/>
      <c r="GA14" s="21">
        <f t="shared" si="65"/>
        <v>0</v>
      </c>
      <c r="GB14" s="16"/>
      <c r="GC14" s="16"/>
      <c r="GD14" s="21">
        <f t="shared" si="66"/>
        <v>0</v>
      </c>
      <c r="GE14" s="79">
        <f t="shared" si="12"/>
        <v>0</v>
      </c>
    </row>
    <row r="15" spans="1:187" s="17" customFormat="1" ht="15">
      <c r="A15" s="11">
        <v>7</v>
      </c>
      <c r="B15" s="12" t="s">
        <v>138</v>
      </c>
      <c r="C15" s="11" t="s">
        <v>338</v>
      </c>
      <c r="D15" s="13" t="s">
        <v>393</v>
      </c>
      <c r="E15" s="14" t="s">
        <v>394</v>
      </c>
      <c r="F15" s="15" t="s">
        <v>395</v>
      </c>
      <c r="G15" s="13" t="s">
        <v>156</v>
      </c>
      <c r="H15" s="13" t="s">
        <v>200</v>
      </c>
      <c r="I15" s="11">
        <v>93</v>
      </c>
      <c r="J15" s="11"/>
      <c r="K15" s="16" t="s">
        <v>396</v>
      </c>
      <c r="L15" s="12" t="s">
        <v>365</v>
      </c>
      <c r="M15" s="34">
        <v>7</v>
      </c>
      <c r="N15" s="35"/>
      <c r="O15" s="68">
        <f t="shared" si="13"/>
        <v>2.3</v>
      </c>
      <c r="P15" s="56">
        <v>8</v>
      </c>
      <c r="Q15" s="56">
        <v>9</v>
      </c>
      <c r="R15" s="68">
        <f t="shared" si="14"/>
        <v>8.7</v>
      </c>
      <c r="S15" s="68">
        <f t="shared" si="15"/>
        <v>5.5</v>
      </c>
      <c r="T15" s="196"/>
      <c r="U15" s="56"/>
      <c r="V15" s="68">
        <f t="shared" si="16"/>
        <v>2.8</v>
      </c>
      <c r="W15" s="34"/>
      <c r="X15" s="34"/>
      <c r="Y15" s="68">
        <f t="shared" si="17"/>
        <v>0</v>
      </c>
      <c r="Z15" s="34"/>
      <c r="AA15" s="34"/>
      <c r="AB15" s="79">
        <f t="shared" si="18"/>
        <v>0</v>
      </c>
      <c r="AC15" s="79">
        <f t="shared" si="0"/>
        <v>2.8</v>
      </c>
      <c r="AD15" s="57"/>
      <c r="AE15" s="57"/>
      <c r="AF15" s="21">
        <f t="shared" si="19"/>
        <v>0</v>
      </c>
      <c r="AG15" s="57"/>
      <c r="AH15" s="57"/>
      <c r="AI15" s="21">
        <f t="shared" si="20"/>
        <v>0</v>
      </c>
      <c r="AJ15" s="16"/>
      <c r="AK15" s="16"/>
      <c r="AL15" s="21">
        <f t="shared" si="21"/>
        <v>0</v>
      </c>
      <c r="AM15" s="16"/>
      <c r="AN15" s="16"/>
      <c r="AO15" s="21">
        <f t="shared" si="22"/>
        <v>0</v>
      </c>
      <c r="AP15" s="79">
        <f t="shared" si="1"/>
        <v>0</v>
      </c>
      <c r="AQ15" s="16"/>
      <c r="AR15" s="16"/>
      <c r="AS15" s="21">
        <f t="shared" si="23"/>
        <v>0</v>
      </c>
      <c r="AT15" s="16"/>
      <c r="AU15" s="16"/>
      <c r="AV15" s="21">
        <f t="shared" si="24"/>
        <v>0</v>
      </c>
      <c r="AW15" s="16"/>
      <c r="AX15" s="16"/>
      <c r="AY15" s="21">
        <f t="shared" si="25"/>
        <v>0</v>
      </c>
      <c r="AZ15" s="16"/>
      <c r="BA15" s="16"/>
      <c r="BB15" s="21">
        <f t="shared" si="26"/>
        <v>0</v>
      </c>
      <c r="BC15" s="79">
        <f t="shared" si="2"/>
        <v>0</v>
      </c>
      <c r="BD15" s="16"/>
      <c r="BE15" s="16"/>
      <c r="BF15" s="21">
        <f t="shared" si="27"/>
        <v>0</v>
      </c>
      <c r="BG15" s="16"/>
      <c r="BH15" s="16"/>
      <c r="BI15" s="21">
        <f t="shared" si="28"/>
        <v>0</v>
      </c>
      <c r="BJ15" s="16"/>
      <c r="BK15" s="16"/>
      <c r="BL15" s="21">
        <f t="shared" si="29"/>
        <v>0</v>
      </c>
      <c r="BM15" s="16"/>
      <c r="BN15" s="16"/>
      <c r="BO15" s="21">
        <f t="shared" si="30"/>
        <v>0</v>
      </c>
      <c r="BP15" s="79">
        <f t="shared" si="3"/>
        <v>0</v>
      </c>
      <c r="BQ15" s="16"/>
      <c r="BR15" s="16"/>
      <c r="BS15" s="21">
        <f t="shared" si="31"/>
        <v>0</v>
      </c>
      <c r="BT15" s="16"/>
      <c r="BU15" s="16"/>
      <c r="BV15" s="21">
        <f t="shared" si="32"/>
        <v>0</v>
      </c>
      <c r="BW15" s="16"/>
      <c r="BX15" s="16"/>
      <c r="BY15" s="21">
        <f t="shared" si="33"/>
        <v>0</v>
      </c>
      <c r="BZ15" s="16"/>
      <c r="CA15" s="16"/>
      <c r="CB15" s="21">
        <f t="shared" si="34"/>
        <v>0</v>
      </c>
      <c r="CC15" s="79">
        <f t="shared" si="4"/>
        <v>0</v>
      </c>
      <c r="CD15" s="16"/>
      <c r="CE15" s="16"/>
      <c r="CF15" s="21">
        <f t="shared" si="35"/>
        <v>0</v>
      </c>
      <c r="CG15" s="16"/>
      <c r="CH15" s="16"/>
      <c r="CI15" s="21">
        <f t="shared" si="36"/>
        <v>0</v>
      </c>
      <c r="CJ15" s="16"/>
      <c r="CK15" s="16"/>
      <c r="CL15" s="21">
        <f t="shared" si="37"/>
        <v>0</v>
      </c>
      <c r="CM15" s="16"/>
      <c r="CN15" s="16"/>
      <c r="CO15" s="21">
        <f t="shared" si="38"/>
        <v>0</v>
      </c>
      <c r="CP15" s="79">
        <f t="shared" si="5"/>
        <v>0</v>
      </c>
      <c r="CQ15" s="16"/>
      <c r="CR15" s="16"/>
      <c r="CS15" s="16"/>
      <c r="CT15" s="16"/>
      <c r="CU15" s="21">
        <f t="shared" si="39"/>
        <v>0</v>
      </c>
      <c r="CV15" s="16"/>
      <c r="CW15" s="16"/>
      <c r="CX15" s="21">
        <f t="shared" si="40"/>
        <v>0</v>
      </c>
      <c r="CY15" s="16"/>
      <c r="CZ15" s="16"/>
      <c r="DA15" s="21">
        <f t="shared" si="41"/>
        <v>0</v>
      </c>
      <c r="DB15" s="16"/>
      <c r="DC15" s="16"/>
      <c r="DD15" s="21">
        <f t="shared" si="42"/>
        <v>0</v>
      </c>
      <c r="DE15" s="79">
        <f t="shared" si="6"/>
        <v>0</v>
      </c>
      <c r="DF15" s="16"/>
      <c r="DG15" s="16"/>
      <c r="DH15" s="21">
        <f t="shared" si="43"/>
        <v>0</v>
      </c>
      <c r="DI15" s="16"/>
      <c r="DJ15" s="16"/>
      <c r="DK15" s="21">
        <f t="shared" si="44"/>
        <v>0</v>
      </c>
      <c r="DL15" s="16"/>
      <c r="DM15" s="16"/>
      <c r="DN15" s="21">
        <f t="shared" si="45"/>
        <v>0</v>
      </c>
      <c r="DO15" s="16"/>
      <c r="DP15" s="16"/>
      <c r="DQ15" s="21">
        <f t="shared" si="46"/>
        <v>0</v>
      </c>
      <c r="DR15" s="79">
        <f t="shared" si="7"/>
        <v>0</v>
      </c>
      <c r="DS15" s="16"/>
      <c r="DT15" s="16"/>
      <c r="DU15" s="21">
        <f t="shared" si="47"/>
        <v>0</v>
      </c>
      <c r="DV15" s="16"/>
      <c r="DW15" s="16"/>
      <c r="DX15" s="21">
        <f t="shared" si="48"/>
        <v>0</v>
      </c>
      <c r="DY15" s="16"/>
      <c r="DZ15" s="16"/>
      <c r="EA15" s="21">
        <f t="shared" si="49"/>
        <v>0</v>
      </c>
      <c r="EB15" s="16"/>
      <c r="EC15" s="16"/>
      <c r="ED15" s="21">
        <f t="shared" si="50"/>
        <v>0</v>
      </c>
      <c r="EE15" s="79">
        <f t="shared" si="8"/>
        <v>0</v>
      </c>
      <c r="EF15" s="16"/>
      <c r="EG15" s="16"/>
      <c r="EH15" s="21">
        <f t="shared" si="51"/>
        <v>0</v>
      </c>
      <c r="EI15" s="16"/>
      <c r="EJ15" s="16"/>
      <c r="EK15" s="21">
        <f t="shared" si="52"/>
        <v>0</v>
      </c>
      <c r="EL15" s="16"/>
      <c r="EM15" s="16"/>
      <c r="EN15" s="21">
        <f t="shared" si="53"/>
        <v>0</v>
      </c>
      <c r="EO15" s="16"/>
      <c r="EP15" s="16"/>
      <c r="EQ15" s="21">
        <f t="shared" si="54"/>
        <v>0</v>
      </c>
      <c r="ER15" s="79">
        <f t="shared" si="9"/>
        <v>0</v>
      </c>
      <c r="ES15" s="16"/>
      <c r="ET15" s="16"/>
      <c r="EU15" s="21">
        <f t="shared" si="55"/>
        <v>0</v>
      </c>
      <c r="EV15" s="16"/>
      <c r="EW15" s="16"/>
      <c r="EX15" s="21">
        <f t="shared" si="56"/>
        <v>0</v>
      </c>
      <c r="EY15" s="16"/>
      <c r="EZ15" s="16"/>
      <c r="FA15" s="21">
        <f t="shared" si="57"/>
        <v>0</v>
      </c>
      <c r="FB15" s="16"/>
      <c r="FC15" s="24"/>
      <c r="FD15" s="21">
        <f t="shared" si="58"/>
        <v>0</v>
      </c>
      <c r="FE15" s="79">
        <f t="shared" si="10"/>
        <v>0</v>
      </c>
      <c r="FF15" s="16"/>
      <c r="FG15" s="16"/>
      <c r="FH15" s="21">
        <f t="shared" si="59"/>
        <v>0</v>
      </c>
      <c r="FI15" s="16"/>
      <c r="FJ15" s="16"/>
      <c r="FK15" s="21">
        <f t="shared" si="60"/>
        <v>0</v>
      </c>
      <c r="FL15" s="16"/>
      <c r="FM15" s="16"/>
      <c r="FN15" s="21">
        <f t="shared" si="61"/>
        <v>0</v>
      </c>
      <c r="FO15" s="16"/>
      <c r="FP15" s="16"/>
      <c r="FQ15" s="21">
        <f t="shared" si="62"/>
        <v>0</v>
      </c>
      <c r="FR15" s="79">
        <f t="shared" si="11"/>
        <v>0</v>
      </c>
      <c r="FS15" s="16"/>
      <c r="FT15" s="16"/>
      <c r="FU15" s="21">
        <f t="shared" si="63"/>
        <v>0</v>
      </c>
      <c r="FV15" s="16"/>
      <c r="FW15" s="16"/>
      <c r="FX15" s="21">
        <f t="shared" si="64"/>
        <v>0</v>
      </c>
      <c r="FY15" s="16"/>
      <c r="FZ15" s="16"/>
      <c r="GA15" s="21">
        <f t="shared" si="65"/>
        <v>0</v>
      </c>
      <c r="GB15" s="16"/>
      <c r="GC15" s="16"/>
      <c r="GD15" s="21">
        <f t="shared" si="66"/>
        <v>0</v>
      </c>
      <c r="GE15" s="79">
        <f t="shared" si="12"/>
        <v>0</v>
      </c>
    </row>
    <row r="16" spans="1:187" s="17" customFormat="1" ht="15">
      <c r="A16" s="11">
        <v>8</v>
      </c>
      <c r="B16" s="12" t="s">
        <v>138</v>
      </c>
      <c r="C16" s="11" t="s">
        <v>338</v>
      </c>
      <c r="D16" s="13" t="s">
        <v>366</v>
      </c>
      <c r="E16" s="14" t="s">
        <v>367</v>
      </c>
      <c r="F16" s="15" t="s">
        <v>368</v>
      </c>
      <c r="G16" s="13" t="s">
        <v>245</v>
      </c>
      <c r="H16" s="13" t="s">
        <v>144</v>
      </c>
      <c r="I16" s="11">
        <v>94</v>
      </c>
      <c r="J16" s="11" t="s">
        <v>369</v>
      </c>
      <c r="K16" s="16" t="s">
        <v>370</v>
      </c>
      <c r="L16" s="12" t="s">
        <v>371</v>
      </c>
      <c r="M16" s="34">
        <v>8</v>
      </c>
      <c r="N16" s="34">
        <v>8</v>
      </c>
      <c r="O16" s="68">
        <f t="shared" si="13"/>
        <v>8</v>
      </c>
      <c r="P16" s="56">
        <v>8</v>
      </c>
      <c r="Q16" s="56">
        <v>8</v>
      </c>
      <c r="R16" s="68">
        <f t="shared" si="14"/>
        <v>8</v>
      </c>
      <c r="S16" s="68">
        <f t="shared" si="15"/>
        <v>8</v>
      </c>
      <c r="T16" s="56">
        <v>9</v>
      </c>
      <c r="U16" s="56"/>
      <c r="V16" s="68">
        <f t="shared" si="16"/>
        <v>8.5</v>
      </c>
      <c r="W16" s="34"/>
      <c r="X16" s="34"/>
      <c r="Y16" s="68">
        <f t="shared" si="17"/>
        <v>0</v>
      </c>
      <c r="Z16" s="34"/>
      <c r="AA16" s="34"/>
      <c r="AB16" s="79">
        <f t="shared" si="18"/>
        <v>0</v>
      </c>
      <c r="AC16" s="79">
        <f t="shared" si="0"/>
        <v>8.5</v>
      </c>
      <c r="AD16" s="57">
        <v>4</v>
      </c>
      <c r="AE16" s="57">
        <v>6</v>
      </c>
      <c r="AF16" s="21">
        <f t="shared" si="19"/>
        <v>5.3</v>
      </c>
      <c r="AG16" s="57">
        <v>7</v>
      </c>
      <c r="AH16" s="57"/>
      <c r="AI16" s="21">
        <f t="shared" si="20"/>
        <v>6.2</v>
      </c>
      <c r="AJ16" s="16"/>
      <c r="AK16" s="16"/>
      <c r="AL16" s="21">
        <f t="shared" si="21"/>
        <v>0</v>
      </c>
      <c r="AM16" s="16"/>
      <c r="AN16" s="16"/>
      <c r="AO16" s="21">
        <f t="shared" si="22"/>
        <v>0</v>
      </c>
      <c r="AP16" s="79">
        <f t="shared" si="1"/>
        <v>6.2</v>
      </c>
      <c r="AQ16" s="16"/>
      <c r="AR16" s="16"/>
      <c r="AS16" s="21">
        <f t="shared" si="23"/>
        <v>0</v>
      </c>
      <c r="AT16" s="16"/>
      <c r="AU16" s="16"/>
      <c r="AV16" s="21">
        <f t="shared" si="24"/>
        <v>0</v>
      </c>
      <c r="AW16" s="16"/>
      <c r="AX16" s="16"/>
      <c r="AY16" s="21">
        <f t="shared" si="25"/>
        <v>0</v>
      </c>
      <c r="AZ16" s="16"/>
      <c r="BA16" s="16"/>
      <c r="BB16" s="21">
        <f t="shared" si="26"/>
        <v>0</v>
      </c>
      <c r="BC16" s="79">
        <f t="shared" si="2"/>
        <v>0</v>
      </c>
      <c r="BD16" s="16"/>
      <c r="BE16" s="16"/>
      <c r="BF16" s="21">
        <f t="shared" si="27"/>
        <v>0</v>
      </c>
      <c r="BG16" s="16"/>
      <c r="BH16" s="16"/>
      <c r="BI16" s="21">
        <f t="shared" si="28"/>
        <v>0</v>
      </c>
      <c r="BJ16" s="16"/>
      <c r="BK16" s="16"/>
      <c r="BL16" s="21">
        <f t="shared" si="29"/>
        <v>0</v>
      </c>
      <c r="BM16" s="16"/>
      <c r="BN16" s="16"/>
      <c r="BO16" s="21">
        <f t="shared" si="30"/>
        <v>0</v>
      </c>
      <c r="BP16" s="79">
        <f t="shared" si="3"/>
        <v>0</v>
      </c>
      <c r="BQ16" s="16"/>
      <c r="BR16" s="16"/>
      <c r="BS16" s="21">
        <f t="shared" si="31"/>
        <v>0</v>
      </c>
      <c r="BT16" s="16"/>
      <c r="BU16" s="16"/>
      <c r="BV16" s="21">
        <f t="shared" si="32"/>
        <v>0</v>
      </c>
      <c r="BW16" s="16"/>
      <c r="BX16" s="16"/>
      <c r="BY16" s="21">
        <f t="shared" si="33"/>
        <v>0</v>
      </c>
      <c r="BZ16" s="16"/>
      <c r="CA16" s="16"/>
      <c r="CB16" s="21">
        <f t="shared" si="34"/>
        <v>0</v>
      </c>
      <c r="CC16" s="79">
        <f t="shared" si="4"/>
        <v>0</v>
      </c>
      <c r="CD16" s="16"/>
      <c r="CE16" s="16"/>
      <c r="CF16" s="21">
        <f t="shared" si="35"/>
        <v>0</v>
      </c>
      <c r="CG16" s="16"/>
      <c r="CH16" s="16"/>
      <c r="CI16" s="21">
        <f t="shared" si="36"/>
        <v>0</v>
      </c>
      <c r="CJ16" s="16"/>
      <c r="CK16" s="16"/>
      <c r="CL16" s="21">
        <f t="shared" si="37"/>
        <v>0</v>
      </c>
      <c r="CM16" s="16"/>
      <c r="CN16" s="16"/>
      <c r="CO16" s="21">
        <f t="shared" si="38"/>
        <v>0</v>
      </c>
      <c r="CP16" s="79">
        <f t="shared" si="5"/>
        <v>0</v>
      </c>
      <c r="CQ16" s="16"/>
      <c r="CR16" s="16"/>
      <c r="CS16" s="16"/>
      <c r="CT16" s="16"/>
      <c r="CU16" s="21">
        <f t="shared" si="39"/>
        <v>0</v>
      </c>
      <c r="CV16" s="16"/>
      <c r="CW16" s="16"/>
      <c r="CX16" s="21">
        <f t="shared" si="40"/>
        <v>0</v>
      </c>
      <c r="CY16" s="16"/>
      <c r="CZ16" s="16"/>
      <c r="DA16" s="21">
        <f t="shared" si="41"/>
        <v>0</v>
      </c>
      <c r="DB16" s="16"/>
      <c r="DC16" s="16"/>
      <c r="DD16" s="21">
        <f t="shared" si="42"/>
        <v>0</v>
      </c>
      <c r="DE16" s="79">
        <f t="shared" si="6"/>
        <v>0</v>
      </c>
      <c r="DF16" s="16"/>
      <c r="DG16" s="16"/>
      <c r="DH16" s="21">
        <f t="shared" si="43"/>
        <v>0</v>
      </c>
      <c r="DI16" s="16"/>
      <c r="DJ16" s="16"/>
      <c r="DK16" s="21">
        <f t="shared" si="44"/>
        <v>0</v>
      </c>
      <c r="DL16" s="16"/>
      <c r="DM16" s="16"/>
      <c r="DN16" s="21">
        <f t="shared" si="45"/>
        <v>0</v>
      </c>
      <c r="DO16" s="16"/>
      <c r="DP16" s="16"/>
      <c r="DQ16" s="21">
        <f t="shared" si="46"/>
        <v>0</v>
      </c>
      <c r="DR16" s="79">
        <f t="shared" si="7"/>
        <v>0</v>
      </c>
      <c r="DS16" s="16"/>
      <c r="DT16" s="16"/>
      <c r="DU16" s="21">
        <f t="shared" si="47"/>
        <v>0</v>
      </c>
      <c r="DV16" s="16"/>
      <c r="DW16" s="16"/>
      <c r="DX16" s="21">
        <f t="shared" si="48"/>
        <v>0</v>
      </c>
      <c r="DY16" s="16"/>
      <c r="DZ16" s="16"/>
      <c r="EA16" s="21">
        <f t="shared" si="49"/>
        <v>0</v>
      </c>
      <c r="EB16" s="16"/>
      <c r="EC16" s="16"/>
      <c r="ED16" s="21">
        <f t="shared" si="50"/>
        <v>0</v>
      </c>
      <c r="EE16" s="79">
        <f t="shared" si="8"/>
        <v>0</v>
      </c>
      <c r="EF16" s="16"/>
      <c r="EG16" s="16"/>
      <c r="EH16" s="21">
        <f t="shared" si="51"/>
        <v>0</v>
      </c>
      <c r="EI16" s="16"/>
      <c r="EJ16" s="16"/>
      <c r="EK16" s="21">
        <f t="shared" si="52"/>
        <v>0</v>
      </c>
      <c r="EL16" s="16"/>
      <c r="EM16" s="16"/>
      <c r="EN16" s="21">
        <f t="shared" si="53"/>
        <v>0</v>
      </c>
      <c r="EO16" s="16"/>
      <c r="EP16" s="16"/>
      <c r="EQ16" s="21">
        <f t="shared" si="54"/>
        <v>0</v>
      </c>
      <c r="ER16" s="79">
        <f t="shared" si="9"/>
        <v>0</v>
      </c>
      <c r="ES16" s="16"/>
      <c r="ET16" s="16"/>
      <c r="EU16" s="21">
        <f t="shared" si="55"/>
        <v>0</v>
      </c>
      <c r="EV16" s="16"/>
      <c r="EW16" s="16"/>
      <c r="EX16" s="21">
        <f t="shared" si="56"/>
        <v>0</v>
      </c>
      <c r="EY16" s="16"/>
      <c r="EZ16" s="16"/>
      <c r="FA16" s="21">
        <f t="shared" si="57"/>
        <v>0</v>
      </c>
      <c r="FB16" s="16"/>
      <c r="FC16" s="24"/>
      <c r="FD16" s="21">
        <f t="shared" si="58"/>
        <v>0</v>
      </c>
      <c r="FE16" s="79">
        <f t="shared" si="10"/>
        <v>0</v>
      </c>
      <c r="FF16" s="16"/>
      <c r="FG16" s="16"/>
      <c r="FH16" s="21">
        <f t="shared" si="59"/>
        <v>0</v>
      </c>
      <c r="FI16" s="16"/>
      <c r="FJ16" s="16"/>
      <c r="FK16" s="21">
        <f t="shared" si="60"/>
        <v>0</v>
      </c>
      <c r="FL16" s="16"/>
      <c r="FM16" s="16"/>
      <c r="FN16" s="21">
        <f t="shared" si="61"/>
        <v>0</v>
      </c>
      <c r="FO16" s="16"/>
      <c r="FP16" s="16"/>
      <c r="FQ16" s="21">
        <f t="shared" si="62"/>
        <v>0</v>
      </c>
      <c r="FR16" s="79">
        <f t="shared" si="11"/>
        <v>0</v>
      </c>
      <c r="FS16" s="16"/>
      <c r="FT16" s="16"/>
      <c r="FU16" s="21">
        <f t="shared" si="63"/>
        <v>0</v>
      </c>
      <c r="FV16" s="16"/>
      <c r="FW16" s="16"/>
      <c r="FX16" s="21">
        <f t="shared" si="64"/>
        <v>0</v>
      </c>
      <c r="FY16" s="16"/>
      <c r="FZ16" s="16"/>
      <c r="GA16" s="21">
        <f t="shared" si="65"/>
        <v>0</v>
      </c>
      <c r="GB16" s="16"/>
      <c r="GC16" s="16"/>
      <c r="GD16" s="21">
        <f t="shared" si="66"/>
        <v>0</v>
      </c>
      <c r="GE16" s="79">
        <f t="shared" si="12"/>
        <v>0</v>
      </c>
    </row>
  </sheetData>
  <sheetProtection/>
  <mergeCells count="66">
    <mergeCell ref="W7:AB7"/>
    <mergeCell ref="AC7:AC8"/>
    <mergeCell ref="AD7:AI7"/>
    <mergeCell ref="AP7:AP8"/>
    <mergeCell ref="T7:T8"/>
    <mergeCell ref="AD6:AO6"/>
    <mergeCell ref="AJ7:AO7"/>
    <mergeCell ref="A6:A8"/>
    <mergeCell ref="B6:B8"/>
    <mergeCell ref="C6:C8"/>
    <mergeCell ref="D6:D8"/>
    <mergeCell ref="E6:F8"/>
    <mergeCell ref="BC7:BC8"/>
    <mergeCell ref="G6:I8"/>
    <mergeCell ref="K6:K8"/>
    <mergeCell ref="L6:L8"/>
    <mergeCell ref="M6:AB6"/>
    <mergeCell ref="M7:O7"/>
    <mergeCell ref="P7:R7"/>
    <mergeCell ref="S7:S8"/>
    <mergeCell ref="CQ6:DD6"/>
    <mergeCell ref="DL7:DQ7"/>
    <mergeCell ref="DR7:DR8"/>
    <mergeCell ref="U7:U8"/>
    <mergeCell ref="V7:V8"/>
    <mergeCell ref="BD7:BI7"/>
    <mergeCell ref="BD6:BO6"/>
    <mergeCell ref="BJ7:BO7"/>
    <mergeCell ref="AQ7:AV7"/>
    <mergeCell ref="AW7:BB7"/>
    <mergeCell ref="BQ6:CB6"/>
    <mergeCell ref="CD6:CO6"/>
    <mergeCell ref="CC7:CC8"/>
    <mergeCell ref="CD7:CI7"/>
    <mergeCell ref="CJ7:CO7"/>
    <mergeCell ref="AQ6:BB6"/>
    <mergeCell ref="GE7:GE8"/>
    <mergeCell ref="J6:J8"/>
    <mergeCell ref="EY7:FD7"/>
    <mergeCell ref="FE7:FE8"/>
    <mergeCell ref="CQ7:CX7"/>
    <mergeCell ref="DS7:DX7"/>
    <mergeCell ref="DY7:ED7"/>
    <mergeCell ref="BP7:BP8"/>
    <mergeCell ref="BQ7:BV7"/>
    <mergeCell ref="BW7:CB7"/>
    <mergeCell ref="FY7:GD7"/>
    <mergeCell ref="DF7:DK7"/>
    <mergeCell ref="FF6:FQ6"/>
    <mergeCell ref="FF7:FK7"/>
    <mergeCell ref="FL7:FQ7"/>
    <mergeCell ref="FS6:GD6"/>
    <mergeCell ref="FS7:FX7"/>
    <mergeCell ref="ER7:ER8"/>
    <mergeCell ref="ES6:FD6"/>
    <mergeCell ref="ES7:EX7"/>
    <mergeCell ref="DE7:DE8"/>
    <mergeCell ref="CP7:CP8"/>
    <mergeCell ref="FR7:FR8"/>
    <mergeCell ref="DF6:DQ6"/>
    <mergeCell ref="DS6:ED6"/>
    <mergeCell ref="CY7:DD7"/>
    <mergeCell ref="EF6:EQ6"/>
    <mergeCell ref="EF7:EK7"/>
    <mergeCell ref="EL7:EQ7"/>
    <mergeCell ref="EE7:EE8"/>
  </mergeCells>
  <printOptions/>
  <pageMargins left="0.7" right="0.7" top="0.75" bottom="0.75" header="0.3" footer="0.3"/>
  <pageSetup horizontalDpi="600" verticalDpi="600" orientation="portrait" r:id="rId1"/>
  <ignoredErrors>
    <ignoredError sqref="D9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hong</dc:creator>
  <cp:keywords/>
  <dc:description/>
  <cp:lastModifiedBy>hongtom</cp:lastModifiedBy>
  <dcterms:created xsi:type="dcterms:W3CDTF">2014-02-12T08:04:03Z</dcterms:created>
  <dcterms:modified xsi:type="dcterms:W3CDTF">2014-11-06T06:26:16Z</dcterms:modified>
  <cp:category/>
  <cp:version/>
  <cp:contentType/>
  <cp:contentStatus/>
</cp:coreProperties>
</file>